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hidePivotFieldList="1"/>
  <mc:AlternateContent xmlns:mc="http://schemas.openxmlformats.org/markup-compatibility/2006">
    <mc:Choice Requires="x15">
      <x15ac:absPath xmlns:x15ac="http://schemas.microsoft.com/office/spreadsheetml/2010/11/ac" url="E:\KLM2019-20-018 - DELIVERY, INSTALLATION AND COMMISSIONING OF A NEW FINANCIAL MANAGEMENT SYSTEM\"/>
    </mc:Choice>
  </mc:AlternateContent>
  <bookViews>
    <workbookView xWindow="0" yWindow="0" windowWidth="9180" windowHeight="4836" tabRatio="870" activeTab="5"/>
  </bookViews>
  <sheets>
    <sheet name="BIDDER" sheetId="1" r:id="rId1"/>
    <sheet name="GENERAL INFORMATION" sheetId="2" r:id="rId2"/>
    <sheet name="IMPLEMENTATION TIME" sheetId="3" r:id="rId3"/>
    <sheet name="RESOURCE TARIFFS" sheetId="4" r:id="rId4"/>
    <sheet name="ICT REQUIREMENT" sheetId="5" r:id="rId5"/>
    <sheet name="MASTER SPECS" sheetId="8" r:id="rId6"/>
    <sheet name="Legends" sheetId="9" state="hidden" r:id="rId7"/>
    <sheet name="draft MASTER SUMMARY" sheetId="7" state="hidden" r:id="rId8"/>
  </sheets>
  <externalReferences>
    <externalReference r:id="rId9"/>
    <externalReference r:id="rId10"/>
    <externalReference r:id="rId11"/>
  </externalReferences>
  <definedNames>
    <definedName name="_xlnm._FilterDatabase" localSheetId="5" hidden="1">'MASTER SPECS'!$A$1:$K$2</definedName>
    <definedName name="Z_DBAD6A45_A433_4762_857C_8C79749B394B_.wvu.Cols" localSheetId="0" hidden="1">BIDDER!$N:$XFD</definedName>
    <definedName name="Z_DBAD6A45_A433_4762_857C_8C79749B394B_.wvu.Cols" localSheetId="4" hidden="1">'ICT REQUIREMENT'!$F:$XFD</definedName>
    <definedName name="Z_DBAD6A45_A433_4762_857C_8C79749B394B_.wvu.Rows" localSheetId="4" hidden="1">'ICT REQUIREMENT'!$36:$1048576,'ICT REQUIREMENT'!$29:$29</definedName>
  </definedNames>
  <calcPr calcId="152511"/>
  <customWorkbookViews>
    <customWorkbookView name="Pierre Gerrits - Personal View" guid="{DBAD6A45-A433-4762-857C-8C79749B394B}" mergeInterval="0" personalView="1" maximized="1" xWindow="-9" yWindow="-9" windowWidth="1618" windowHeight="868" tabRatio="870" activeSheetId="8"/>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3" i="8" l="1"/>
  <c r="H213" i="8"/>
  <c r="I212" i="8"/>
  <c r="H212" i="8"/>
  <c r="I208" i="8"/>
  <c r="H208" i="8"/>
  <c r="I207" i="8"/>
  <c r="H207" i="8"/>
  <c r="I206" i="8"/>
  <c r="H206" i="8"/>
  <c r="I205" i="8"/>
  <c r="H205" i="8"/>
  <c r="I204" i="8"/>
  <c r="H204" i="8"/>
  <c r="I203" i="8"/>
  <c r="H203" i="8"/>
  <c r="I202" i="8"/>
  <c r="H202" i="8"/>
  <c r="I201" i="8"/>
  <c r="H201" i="8"/>
  <c r="I200" i="8"/>
  <c r="H200" i="8"/>
  <c r="I199" i="8"/>
  <c r="H199" i="8"/>
  <c r="I198" i="8"/>
  <c r="H198" i="8"/>
  <c r="I197" i="8"/>
  <c r="H197" i="8"/>
  <c r="I196" i="8"/>
  <c r="H196" i="8"/>
  <c r="I195" i="8"/>
  <c r="H195" i="8"/>
  <c r="I194" i="8"/>
  <c r="H194" i="8"/>
  <c r="I193" i="8"/>
  <c r="H193" i="8"/>
  <c r="I192" i="8"/>
  <c r="H192" i="8"/>
  <c r="I191" i="8"/>
  <c r="H191" i="8"/>
  <c r="I190" i="8"/>
  <c r="H190" i="8"/>
  <c r="I189" i="8"/>
  <c r="H189" i="8"/>
  <c r="I188" i="8"/>
  <c r="H188" i="8"/>
  <c r="I187" i="8"/>
  <c r="H187" i="8"/>
  <c r="I186" i="8"/>
  <c r="H186" i="8"/>
  <c r="I185" i="8"/>
  <c r="H185" i="8"/>
  <c r="I184" i="8"/>
  <c r="H184" i="8"/>
  <c r="I183" i="8"/>
  <c r="H183" i="8"/>
  <c r="I182" i="8"/>
  <c r="H182" i="8"/>
  <c r="I181" i="8"/>
  <c r="H181" i="8"/>
  <c r="I179" i="8"/>
  <c r="H179" i="8"/>
  <c r="I178" i="8"/>
  <c r="H178" i="8"/>
  <c r="I177" i="8"/>
  <c r="H177" i="8"/>
  <c r="I176" i="8"/>
  <c r="H176" i="8"/>
  <c r="I175" i="8"/>
  <c r="H175" i="8"/>
  <c r="I174" i="8"/>
  <c r="H174" i="8"/>
  <c r="I173" i="8"/>
  <c r="H173" i="8"/>
  <c r="I172" i="8"/>
  <c r="H172" i="8"/>
  <c r="I171" i="8"/>
  <c r="H171" i="8"/>
  <c r="I170" i="8"/>
  <c r="H170" i="8"/>
  <c r="I169" i="8"/>
  <c r="H169" i="8"/>
  <c r="I168" i="8"/>
  <c r="H168" i="8"/>
  <c r="I167" i="8"/>
  <c r="H167" i="8"/>
  <c r="I166" i="8"/>
  <c r="H166" i="8"/>
  <c r="I165" i="8"/>
  <c r="H165" i="8"/>
  <c r="I164" i="8"/>
  <c r="H164" i="8"/>
  <c r="I163" i="8"/>
  <c r="H163" i="8"/>
  <c r="I162" i="8"/>
  <c r="H162" i="8"/>
  <c r="I161" i="8"/>
  <c r="H161" i="8"/>
  <c r="I160" i="8"/>
  <c r="H160" i="8"/>
  <c r="I159" i="8"/>
  <c r="H159" i="8"/>
  <c r="I157" i="8"/>
  <c r="H157" i="8"/>
  <c r="I156" i="8"/>
  <c r="H156" i="8"/>
  <c r="I155" i="8"/>
  <c r="H155" i="8"/>
  <c r="I154" i="8"/>
  <c r="H154" i="8"/>
  <c r="I153" i="8"/>
  <c r="H153" i="8"/>
  <c r="I152" i="8"/>
  <c r="H152" i="8"/>
  <c r="I151" i="8"/>
  <c r="H151" i="8"/>
  <c r="A97" i="9"/>
  <c r="A96" i="9"/>
  <c r="A95" i="9"/>
  <c r="A94" i="9"/>
  <c r="A93" i="9"/>
  <c r="A92" i="9"/>
  <c r="A91" i="9"/>
  <c r="A90" i="9"/>
  <c r="A89" i="9"/>
  <c r="A88" i="9"/>
  <c r="A87" i="9"/>
  <c r="A86" i="9"/>
  <c r="A85" i="9"/>
  <c r="A84" i="9"/>
  <c r="A83" i="9"/>
  <c r="A82" i="9"/>
  <c r="A81" i="9"/>
  <c r="A80" i="9"/>
  <c r="A79" i="9"/>
  <c r="A78" i="9"/>
  <c r="A77" i="9"/>
  <c r="A76" i="9"/>
  <c r="A75" i="9"/>
  <c r="A74" i="9"/>
  <c r="A73" i="9"/>
  <c r="A72" i="9"/>
  <c r="A71" i="9"/>
  <c r="A70" i="9"/>
  <c r="A69" i="9"/>
  <c r="A68" i="9"/>
  <c r="A67" i="9"/>
  <c r="A66" i="9"/>
  <c r="A65" i="9"/>
  <c r="A64" i="9"/>
  <c r="A63" i="9"/>
  <c r="A62" i="9"/>
  <c r="A61" i="9"/>
  <c r="A60" i="9"/>
  <c r="A59" i="9"/>
  <c r="A58" i="9"/>
  <c r="A57" i="9"/>
  <c r="A56" i="9"/>
  <c r="A55" i="9"/>
  <c r="A54" i="9"/>
  <c r="A53" i="9"/>
  <c r="A52" i="9"/>
  <c r="A51" i="9"/>
  <c r="A50" i="9"/>
  <c r="A49" i="9"/>
  <c r="A48" i="9"/>
  <c r="A47" i="9"/>
  <c r="A46" i="9"/>
  <c r="A45" i="9"/>
  <c r="A44" i="9"/>
  <c r="A43" i="9"/>
  <c r="A42" i="9"/>
  <c r="A41" i="9"/>
  <c r="A40" i="9"/>
  <c r="A39" i="9"/>
  <c r="A38" i="9"/>
  <c r="A37" i="9"/>
  <c r="A36" i="9"/>
  <c r="A35" i="9"/>
  <c r="A34" i="9"/>
  <c r="A33" i="9"/>
  <c r="A32" i="9"/>
  <c r="A31" i="9"/>
  <c r="A30" i="9"/>
  <c r="A29" i="9"/>
  <c r="A28" i="9"/>
  <c r="A27" i="9"/>
  <c r="A26" i="9"/>
  <c r="A25" i="9"/>
  <c r="A24" i="9"/>
  <c r="A23" i="9"/>
  <c r="A22" i="9"/>
  <c r="I34" i="7" l="1"/>
  <c r="H34" i="7"/>
  <c r="G34" i="7"/>
  <c r="F34" i="7"/>
  <c r="E34" i="7"/>
  <c r="D34" i="7"/>
  <c r="I33" i="7"/>
  <c r="H33" i="7"/>
  <c r="G33" i="7"/>
  <c r="F33" i="7"/>
  <c r="E33" i="7"/>
  <c r="D33" i="7"/>
  <c r="I32" i="7"/>
  <c r="H32" i="7"/>
  <c r="G32" i="7"/>
  <c r="F32" i="7"/>
  <c r="E32" i="7"/>
  <c r="D32" i="7"/>
  <c r="I31" i="7"/>
  <c r="H31" i="7"/>
  <c r="G31" i="7"/>
  <c r="F31" i="7"/>
  <c r="E31" i="7"/>
  <c r="D31" i="7"/>
  <c r="I30" i="7"/>
  <c r="H30" i="7"/>
  <c r="G30" i="7"/>
  <c r="F30" i="7"/>
  <c r="E30" i="7"/>
  <c r="D30" i="7"/>
  <c r="I29" i="7"/>
  <c r="H29" i="7"/>
  <c r="G29" i="7"/>
  <c r="F29" i="7"/>
  <c r="E29" i="7"/>
  <c r="D29" i="7"/>
  <c r="I28" i="7"/>
  <c r="H28" i="7"/>
  <c r="G28" i="7"/>
  <c r="F28" i="7"/>
  <c r="E28" i="7"/>
  <c r="D28" i="7"/>
  <c r="I27" i="7"/>
  <c r="H27" i="7"/>
  <c r="G27" i="7"/>
  <c r="F27" i="7"/>
  <c r="E27" i="7"/>
  <c r="D27" i="7"/>
  <c r="I26" i="7"/>
  <c r="H26" i="7"/>
  <c r="G26" i="7"/>
  <c r="F26" i="7"/>
  <c r="E26" i="7"/>
  <c r="D26" i="7"/>
  <c r="I25" i="7"/>
  <c r="H25" i="7"/>
  <c r="G25" i="7"/>
  <c r="F25" i="7"/>
  <c r="E25" i="7"/>
  <c r="D25" i="7"/>
  <c r="I24" i="7"/>
  <c r="H24" i="7"/>
  <c r="G24" i="7"/>
  <c r="F24" i="7"/>
  <c r="E24" i="7"/>
  <c r="D24" i="7"/>
  <c r="I23" i="7"/>
  <c r="H23" i="7"/>
  <c r="G23" i="7"/>
  <c r="F23" i="7"/>
  <c r="E23" i="7"/>
  <c r="D23" i="7"/>
  <c r="C34" i="7"/>
  <c r="C33" i="7"/>
  <c r="C32" i="7"/>
  <c r="C31" i="7"/>
  <c r="C30" i="7"/>
  <c r="C29" i="7"/>
  <c r="C28" i="7"/>
  <c r="C27" i="7"/>
  <c r="C26" i="7"/>
  <c r="C25" i="7"/>
  <c r="C24" i="7"/>
  <c r="C23" i="7"/>
  <c r="I14" i="7"/>
  <c r="H14" i="7"/>
  <c r="G14" i="7"/>
  <c r="F14" i="7"/>
  <c r="E14" i="7"/>
  <c r="D14" i="7"/>
  <c r="I13" i="7"/>
  <c r="H13" i="7"/>
  <c r="G13" i="7"/>
  <c r="F13" i="7"/>
  <c r="E13" i="7"/>
  <c r="D13" i="7"/>
  <c r="I12" i="7"/>
  <c r="H12" i="7"/>
  <c r="G12" i="7"/>
  <c r="F12" i="7"/>
  <c r="E12" i="7"/>
  <c r="D12" i="7"/>
  <c r="C14" i="7"/>
  <c r="C13" i="7"/>
  <c r="C12" i="7"/>
  <c r="I10" i="7"/>
  <c r="H10" i="7"/>
  <c r="G10" i="7"/>
  <c r="F10" i="7"/>
  <c r="E10" i="7"/>
  <c r="D10" i="7"/>
  <c r="I9" i="7"/>
  <c r="H9" i="7"/>
  <c r="G9" i="7"/>
  <c r="F9" i="7"/>
  <c r="E9" i="7"/>
  <c r="D9" i="7"/>
  <c r="I8" i="7"/>
  <c r="H8" i="7"/>
  <c r="G8" i="7"/>
  <c r="F8" i="7"/>
  <c r="E8" i="7"/>
  <c r="D8" i="7"/>
  <c r="I7" i="7"/>
  <c r="H7" i="7"/>
  <c r="G7" i="7"/>
  <c r="F7" i="7"/>
  <c r="E7" i="7"/>
  <c r="D7" i="7"/>
  <c r="C10" i="7"/>
  <c r="C9" i="7"/>
  <c r="C8" i="7"/>
  <c r="C7" i="7"/>
  <c r="I6" i="7"/>
  <c r="H6" i="7"/>
  <c r="G6" i="7"/>
  <c r="F6" i="7"/>
  <c r="E6" i="7"/>
  <c r="D6" i="7"/>
  <c r="C6" i="7"/>
  <c r="I5" i="7"/>
  <c r="H5" i="7"/>
  <c r="G5" i="7"/>
  <c r="F5" i="7"/>
  <c r="E5" i="7"/>
  <c r="D5" i="7"/>
  <c r="C5" i="7"/>
  <c r="I36" i="7" l="1"/>
  <c r="G37" i="7"/>
  <c r="E36" i="7"/>
  <c r="D36" i="7"/>
  <c r="F16" i="7"/>
  <c r="H36" i="7"/>
  <c r="G36" i="7"/>
  <c r="C36" i="7"/>
  <c r="E37" i="7"/>
  <c r="I37" i="7"/>
  <c r="F37" i="7"/>
  <c r="H16" i="7"/>
  <c r="F36" i="7"/>
  <c r="D16" i="7"/>
  <c r="C16" i="7"/>
  <c r="G16" i="7"/>
  <c r="C37" i="7"/>
  <c r="D37" i="7"/>
  <c r="H37" i="7"/>
  <c r="E16" i="7"/>
  <c r="I16" i="7"/>
  <c r="D17" i="7"/>
  <c r="H17" i="7"/>
  <c r="E17" i="7"/>
  <c r="I17" i="7"/>
  <c r="F17" i="7"/>
  <c r="C17" i="7"/>
  <c r="G17" i="7"/>
</calcChain>
</file>

<file path=xl/comments1.xml><?xml version="1.0" encoding="utf-8"?>
<comments xmlns="http://schemas.openxmlformats.org/spreadsheetml/2006/main">
  <authors>
    <author>Manthepeng  Tshinavha</author>
    <author>Pierre Gerrits</author>
  </authors>
  <commentList>
    <comment ref="G2" authorId="0" shapeId="0">
      <text>
        <r>
          <rPr>
            <b/>
            <sz val="8"/>
            <color indexed="81"/>
            <rFont val="Tahoma"/>
            <family val="2"/>
          </rPr>
          <t>NT:  Kindly note that mandatory elements of mSCOA are refered to as Transactional, derived from attributes and other matters.</t>
        </r>
      </text>
    </comment>
    <comment ref="J2" authorId="1" shapeId="0">
      <text>
        <r>
          <rPr>
            <b/>
            <sz val="9"/>
            <color indexed="81"/>
            <rFont val="Tahoma"/>
            <family val="2"/>
          </rPr>
          <t>NT:
BIDDERS TO COMPLETE THESE FIELDS !!!</t>
        </r>
        <r>
          <rPr>
            <sz val="9"/>
            <color indexed="81"/>
            <rFont val="Tahoma"/>
            <family val="2"/>
          </rPr>
          <t xml:space="preserve">
</t>
        </r>
      </text>
    </comment>
  </commentList>
</comments>
</file>

<file path=xl/comments2.xml><?xml version="1.0" encoding="utf-8"?>
<comments xmlns="http://schemas.openxmlformats.org/spreadsheetml/2006/main">
  <authors>
    <author>Pierre Gerrits</author>
  </authors>
  <commentList>
    <comment ref="C79" authorId="0" shapeId="0">
      <text>
        <r>
          <rPr>
            <b/>
            <sz val="9"/>
            <color indexed="81"/>
            <rFont val="Tahoma"/>
            <family val="2"/>
          </rPr>
          <t xml:space="preserve">Pierre Gerrits: Is this just a viewer? License fees would be massive. GIS viewer?
</t>
        </r>
        <r>
          <rPr>
            <sz val="9"/>
            <color indexed="81"/>
            <rFont val="Tahoma"/>
            <family val="2"/>
          </rPr>
          <t xml:space="preserve">
</t>
        </r>
      </text>
    </comment>
  </commentList>
</comments>
</file>

<file path=xl/sharedStrings.xml><?xml version="1.0" encoding="utf-8"?>
<sst xmlns="http://schemas.openxmlformats.org/spreadsheetml/2006/main" count="3110" uniqueCount="1084">
  <si>
    <t>License Fees</t>
  </si>
  <si>
    <t>Item</t>
  </si>
  <si>
    <t>Description</t>
  </si>
  <si>
    <t>Comments</t>
  </si>
  <si>
    <t>Other (specify)</t>
  </si>
  <si>
    <t>Implementation Fees</t>
  </si>
  <si>
    <t>This section is for the bidder to capture implementation fee their proposed solution. If applicable, please state the pricing per module. Complete Table 1 and indicate in Price Type field the fee type.</t>
  </si>
  <si>
    <t>Training</t>
  </si>
  <si>
    <t>Implementation Time</t>
  </si>
  <si>
    <t>Category</t>
  </si>
  <si>
    <t>Category A – Metros</t>
  </si>
  <si>
    <t>Category B1 – Secondary cities</t>
  </si>
  <si>
    <t>Category B2 – Large towns</t>
  </si>
  <si>
    <t>Category B3 – Small towns</t>
  </si>
  <si>
    <t>Category B4 – Mostly rural</t>
  </si>
  <si>
    <t>Comments:</t>
  </si>
  <si>
    <t>Project Manager</t>
  </si>
  <si>
    <t>Business Analyst</t>
  </si>
  <si>
    <t>Team Lead</t>
  </si>
  <si>
    <t>Senior Implementation Consultant</t>
  </si>
  <si>
    <t>Junior Implementation Consultant</t>
  </si>
  <si>
    <t>Senior Developers</t>
  </si>
  <si>
    <t>Junior Developers</t>
  </si>
  <si>
    <t>A</t>
  </si>
  <si>
    <t>B1</t>
  </si>
  <si>
    <t>B2</t>
  </si>
  <si>
    <t>B3</t>
  </si>
  <si>
    <t>B4</t>
  </si>
  <si>
    <t>Chart of Accounts</t>
  </si>
  <si>
    <t>a1</t>
  </si>
  <si>
    <t>B</t>
  </si>
  <si>
    <t>IDP / Budget</t>
  </si>
  <si>
    <t>b1</t>
  </si>
  <si>
    <t>b2</t>
  </si>
  <si>
    <t>b3</t>
  </si>
  <si>
    <t>Performance Management linked to SDBIP</t>
  </si>
  <si>
    <t>C</t>
  </si>
  <si>
    <t>Supply Chain Management</t>
  </si>
  <si>
    <t>c1</t>
  </si>
  <si>
    <t>Supply Chain management</t>
  </si>
  <si>
    <t>c3</t>
  </si>
  <si>
    <t>D</t>
  </si>
  <si>
    <t>Accounts Payable</t>
  </si>
  <si>
    <t>d1</t>
  </si>
  <si>
    <t>Creditors with payments</t>
  </si>
  <si>
    <t>Costing module</t>
  </si>
  <si>
    <t>E</t>
  </si>
  <si>
    <t>Asset Management</t>
  </si>
  <si>
    <t>e1</t>
  </si>
  <si>
    <t>Financial asset maintenance</t>
  </si>
  <si>
    <t>Maintenance system</t>
  </si>
  <si>
    <t>Stores and inventory (At minimum virtual)</t>
  </si>
  <si>
    <t>Fleet management</t>
  </si>
  <si>
    <t>Fleet tracking</t>
  </si>
  <si>
    <t>F</t>
  </si>
  <si>
    <t>Financial Management and Administration</t>
  </si>
  <si>
    <t>f1</t>
  </si>
  <si>
    <t>Cashbook</t>
  </si>
  <si>
    <t>f2</t>
  </si>
  <si>
    <t>Petty cash system</t>
  </si>
  <si>
    <t>f3</t>
  </si>
  <si>
    <t>f4</t>
  </si>
  <si>
    <t>f5</t>
  </si>
  <si>
    <t>f6</t>
  </si>
  <si>
    <t>G</t>
  </si>
  <si>
    <t>Accounts Receivable</t>
  </si>
  <si>
    <t>g1</t>
  </si>
  <si>
    <t>Billing core</t>
  </si>
  <si>
    <t>g2</t>
  </si>
  <si>
    <t>g3</t>
  </si>
  <si>
    <t>Metered services</t>
  </si>
  <si>
    <r>
      <t>Prepaid vending system / Integration at debtor level from 3</t>
    </r>
    <r>
      <rPr>
        <vertAlign val="superscript"/>
        <sz val="10"/>
        <color theme="1"/>
        <rFont val="Arial"/>
        <family val="2"/>
      </rPr>
      <t>rd</t>
    </r>
    <r>
      <rPr>
        <sz val="10"/>
        <color theme="1"/>
        <rFont val="Arial"/>
        <family val="2"/>
      </rPr>
      <t xml:space="preserve"> party.</t>
    </r>
  </si>
  <si>
    <t>g5</t>
  </si>
  <si>
    <t>Consumer portal</t>
  </si>
  <si>
    <t>g6</t>
  </si>
  <si>
    <t>H</t>
  </si>
  <si>
    <t>Property Maintenance</t>
  </si>
  <si>
    <t>h1</t>
  </si>
  <si>
    <t>Valuation roll</t>
  </si>
  <si>
    <t>h2</t>
  </si>
  <si>
    <t>Property Register</t>
  </si>
  <si>
    <t>h3</t>
  </si>
  <si>
    <t>I</t>
  </si>
  <si>
    <t>Human Capital Management</t>
  </si>
  <si>
    <t>i1</t>
  </si>
  <si>
    <t>i2</t>
  </si>
  <si>
    <t>Leave module</t>
  </si>
  <si>
    <t>i3</t>
  </si>
  <si>
    <t>Payroll</t>
  </si>
  <si>
    <t>Time and attendance</t>
  </si>
  <si>
    <t>J</t>
  </si>
  <si>
    <t>Administrative</t>
  </si>
  <si>
    <t>j1</t>
  </si>
  <si>
    <t>Work flow</t>
  </si>
  <si>
    <t>j2</t>
  </si>
  <si>
    <t>Document management</t>
  </si>
  <si>
    <t>j3</t>
  </si>
  <si>
    <t>j4</t>
  </si>
  <si>
    <t>Library system</t>
  </si>
  <si>
    <t>Resolution Tracker</t>
  </si>
  <si>
    <t>Task Tracker</t>
  </si>
  <si>
    <t xml:space="preserve">Website Maintenance </t>
  </si>
  <si>
    <t>K</t>
  </si>
  <si>
    <t>Reporting</t>
  </si>
  <si>
    <t>k1</t>
  </si>
  <si>
    <t>Report writer</t>
  </si>
  <si>
    <t>k2</t>
  </si>
  <si>
    <t>Statutory reporting</t>
  </si>
  <si>
    <t>k3</t>
  </si>
  <si>
    <t>Annual financial statements</t>
  </si>
  <si>
    <t>k4</t>
  </si>
  <si>
    <t>Management dashboards</t>
  </si>
  <si>
    <t>Annual maintenance fee</t>
  </si>
  <si>
    <t>Annual service level agreement fee</t>
  </si>
  <si>
    <t>Year 1</t>
  </si>
  <si>
    <t>Year 2</t>
  </si>
  <si>
    <t>Year 3</t>
  </si>
  <si>
    <t>After implementation fee</t>
  </si>
  <si>
    <t>1.4.1</t>
  </si>
  <si>
    <t>1.4.2</t>
  </si>
  <si>
    <t>1.4.3</t>
  </si>
  <si>
    <t>Cat A</t>
  </si>
  <si>
    <t>Cat B1</t>
  </si>
  <si>
    <t>Cat B2</t>
  </si>
  <si>
    <t>Cat B3</t>
  </si>
  <si>
    <t>Cat B4</t>
  </si>
  <si>
    <t>Cat C1</t>
  </si>
  <si>
    <t>Cat C2</t>
  </si>
  <si>
    <t>Server 1 manufacturer / type / module</t>
  </si>
  <si>
    <t>Server 2 manufacturer / type / module</t>
  </si>
  <si>
    <t>Server 3 manufacturer / type / module</t>
  </si>
  <si>
    <t>C1</t>
  </si>
  <si>
    <t>C2</t>
  </si>
  <si>
    <t>Amount in ZAR (inclusive of VAT)</t>
  </si>
  <si>
    <r>
      <t xml:space="preserve">Once off license fee </t>
    </r>
    <r>
      <rPr>
        <sz val="11"/>
        <color rgb="FF000000"/>
        <rFont val="Calibri"/>
        <family val="2"/>
        <scheme val="minor"/>
      </rPr>
      <t>- Onsite</t>
    </r>
  </si>
  <si>
    <t>TOTAL ONSITE FEES</t>
  </si>
  <si>
    <t>TOTAL HOSTED FEES</t>
  </si>
  <si>
    <t>Category C - Districts with billing</t>
  </si>
  <si>
    <t>This section is for the bidder to capture after-implementation support fees. This schedule will indicate at what tariff will resources be charged out.</t>
  </si>
  <si>
    <t>Handholding</t>
  </si>
  <si>
    <t>Assumptions:</t>
  </si>
  <si>
    <t>Cat</t>
  </si>
  <si>
    <t>Payroll users</t>
  </si>
  <si>
    <t>HR users</t>
  </si>
  <si>
    <t>It is assumed that the municipality is locally based and no travel expense is required.</t>
  </si>
  <si>
    <t>Assessment of current status - onsite</t>
  </si>
  <si>
    <t>Testing - onsite</t>
  </si>
  <si>
    <t>-hosted</t>
  </si>
  <si>
    <t>Customisation and setup of parameters-onsite</t>
  </si>
  <si>
    <t>Assessment of requirements-onsite</t>
  </si>
  <si>
    <t>Organisational change management-onsite</t>
  </si>
  <si>
    <t>Name of bidder:</t>
  </si>
  <si>
    <t>System name:</t>
  </si>
  <si>
    <t>Physical Address:</t>
  </si>
  <si>
    <t>Company Registration Number:</t>
  </si>
  <si>
    <t>VAT Registration Number:</t>
  </si>
  <si>
    <t>Contact Detail -</t>
  </si>
  <si>
    <t>Email 1:</t>
  </si>
  <si>
    <t>Email 2:</t>
  </si>
  <si>
    <t>Email 3:</t>
  </si>
  <si>
    <t>Telephone 1:</t>
  </si>
  <si>
    <t>Telephone 2:</t>
  </si>
  <si>
    <t>Cell phone 1:</t>
  </si>
  <si>
    <t>Cell phone 2:</t>
  </si>
  <si>
    <t>Loan management system</t>
  </si>
  <si>
    <t>Investment management system</t>
  </si>
  <si>
    <t>Insurance management system</t>
  </si>
  <si>
    <t>Grant management system</t>
  </si>
  <si>
    <t>Point of Sales system</t>
  </si>
  <si>
    <t>SMS and email management system</t>
  </si>
  <si>
    <t>Debt collection system</t>
  </si>
  <si>
    <t>Human Resource module</t>
  </si>
  <si>
    <t>Biometric system access and -verification</t>
  </si>
  <si>
    <t>Safety Health and Environmental(SHE) maintenance</t>
  </si>
  <si>
    <t>Project management (PMU) system with globally acceptable methodology</t>
  </si>
  <si>
    <t>Integrated development plan (IDP) maintenance</t>
  </si>
  <si>
    <t>-Hosted</t>
  </si>
  <si>
    <t>Expenditure users</t>
  </si>
  <si>
    <t>Billing users</t>
  </si>
  <si>
    <t>split and add hardware</t>
  </si>
  <si>
    <t>NAME: PRICES</t>
  </si>
  <si>
    <t>Type</t>
  </si>
  <si>
    <t>Operating System</t>
  </si>
  <si>
    <t>OS for server 1</t>
  </si>
  <si>
    <t>OS for server 3</t>
  </si>
  <si>
    <t>OS for server 2</t>
  </si>
  <si>
    <t xml:space="preserve">  ICT Requirement</t>
  </si>
  <si>
    <t>Specification</t>
  </si>
  <si>
    <t>Database</t>
  </si>
  <si>
    <t>Db for server 1</t>
  </si>
  <si>
    <t>Db for server 2</t>
  </si>
  <si>
    <t>Db for server 3</t>
  </si>
  <si>
    <t>Other</t>
  </si>
  <si>
    <t xml:space="preserve">Security software </t>
  </si>
  <si>
    <t>General Ledger - containing mSCOA as per regulation</t>
  </si>
  <si>
    <t>c4</t>
  </si>
  <si>
    <t>Contract management</t>
  </si>
  <si>
    <t>This section gives guidelines to the rest of the document and is for bidding purposes. Please read carefully.</t>
  </si>
  <si>
    <t>Change management specialist</t>
  </si>
  <si>
    <t>ICT specialist</t>
  </si>
  <si>
    <t>Subject matter expert</t>
  </si>
  <si>
    <t>Management Accounting</t>
  </si>
  <si>
    <t>b4</t>
  </si>
  <si>
    <t>Risk management</t>
  </si>
  <si>
    <t>h4</t>
  </si>
  <si>
    <t>h5</t>
  </si>
  <si>
    <t>h6</t>
  </si>
  <si>
    <t>h7</t>
  </si>
  <si>
    <t>h8</t>
  </si>
  <si>
    <t>h9</t>
  </si>
  <si>
    <t>k5</t>
  </si>
  <si>
    <t>k6</t>
  </si>
  <si>
    <t>k7</t>
  </si>
  <si>
    <t>L</t>
  </si>
  <si>
    <t>l1</t>
  </si>
  <si>
    <t>l2</t>
  </si>
  <si>
    <t>l3</t>
  </si>
  <si>
    <t>l4</t>
  </si>
  <si>
    <t>GIS viewer</t>
  </si>
  <si>
    <t>Budget module – Directly linked and informed from the IDP and Project driven and mSCOA segmented</t>
  </si>
  <si>
    <t>g4</t>
  </si>
  <si>
    <t>Number of employees</t>
  </si>
  <si>
    <t>Number of debtors</t>
  </si>
  <si>
    <t>Hi user</t>
  </si>
  <si>
    <t>Low user</t>
  </si>
  <si>
    <t>Metro's</t>
  </si>
  <si>
    <t>Secondary Cities</t>
  </si>
  <si>
    <t>Large Towns</t>
  </si>
  <si>
    <t>Small Towns</t>
  </si>
  <si>
    <t>Districts with billing</t>
  </si>
  <si>
    <t>Weeks</t>
  </si>
  <si>
    <t>Mostly Rural</t>
  </si>
  <si>
    <t>Category C1 - Districts without billing</t>
  </si>
  <si>
    <t>It is assumed that all critical positions are filled within the municipality.</t>
  </si>
  <si>
    <t>Senior Data Migration Specialist</t>
  </si>
  <si>
    <t>Junior Data Migration Specialist</t>
  </si>
  <si>
    <t>Implementation Consultant</t>
  </si>
  <si>
    <t>Project Support Officer</t>
  </si>
  <si>
    <t>Asset tracking - software</t>
  </si>
  <si>
    <t>Credit control system</t>
  </si>
  <si>
    <t>Asset tracking hardware</t>
  </si>
  <si>
    <t>Time and attendance hardware</t>
  </si>
  <si>
    <t>Inventory control hardware</t>
  </si>
  <si>
    <t>Hosting detail</t>
  </si>
  <si>
    <t>The service level agreement between the municipality and the service provider will address any variances of the above assumed parameters and must in all instances be measurable against the tendered amount and time lines.</t>
  </si>
  <si>
    <t>It is assumed that the category of municipality is based on the quantities as stipulated below. Hi-end users are daily capturers and intensive using of the system. Low-end users are generally authorisers, accessing one or two functions.</t>
  </si>
  <si>
    <t>Districts without billing</t>
  </si>
  <si>
    <t>Travel and subsistence:</t>
  </si>
  <si>
    <t>Air travel will be imbursed at the rate of an economic class ticket.</t>
  </si>
  <si>
    <t>Road travel with own vehicle will be imbursed at the automobile association (AA) tariff.</t>
  </si>
  <si>
    <t>Hired vehicles will be imbursed at a rate of a group B vehicle.</t>
  </si>
  <si>
    <t>Accommodation will be imbursed at a rate of a three-star rating hotel or guest house.</t>
  </si>
  <si>
    <t>This section is for the bidder to capture estimated implementation time for the respective category of municipality for all modules as required. The implementation time will be in WEEKS and will INCLUDE travelling time. The implementation time will NOT be billed hours but calendar period.  A 20% run over of these times will be allowed for implementation.</t>
  </si>
  <si>
    <t>Enterprise architect</t>
  </si>
  <si>
    <t>h10</t>
  </si>
  <si>
    <t>h11</t>
  </si>
  <si>
    <t>Weigh bridge system</t>
  </si>
  <si>
    <t>Abbatior system</t>
  </si>
  <si>
    <t>Transport services systems</t>
  </si>
  <si>
    <t>Fresh produce market systems</t>
  </si>
  <si>
    <t>Pound system</t>
  </si>
  <si>
    <t>Nursaries systems</t>
  </si>
  <si>
    <t>Traffic fines systems</t>
  </si>
  <si>
    <t>Cemeteries system</t>
  </si>
  <si>
    <t>Residential rental system</t>
  </si>
  <si>
    <t>Facilities rental systems</t>
  </si>
  <si>
    <t>Holiday resort systems</t>
  </si>
  <si>
    <t>Fire and emergency services systems</t>
  </si>
  <si>
    <t>h12</t>
  </si>
  <si>
    <t>h13</t>
  </si>
  <si>
    <t>h14</t>
  </si>
  <si>
    <t>h15</t>
  </si>
  <si>
    <t>h16</t>
  </si>
  <si>
    <t>h17</t>
  </si>
  <si>
    <t>h18</t>
  </si>
  <si>
    <t>h19</t>
  </si>
  <si>
    <t>h20</t>
  </si>
  <si>
    <t>h21</t>
  </si>
  <si>
    <t>Asset sub-system budgeting tool</t>
  </si>
  <si>
    <t>b5</t>
  </si>
  <si>
    <t>b6</t>
  </si>
  <si>
    <t>b7</t>
  </si>
  <si>
    <t>10,000</t>
  </si>
  <si>
    <t>70,000</t>
  </si>
  <si>
    <t>30,000</t>
  </si>
  <si>
    <t>100,000</t>
  </si>
  <si>
    <t>800,000</t>
  </si>
  <si>
    <t>15,000</t>
  </si>
  <si>
    <t>2,000</t>
  </si>
  <si>
    <t>Business Process</t>
  </si>
  <si>
    <t>Sub-Process</t>
  </si>
  <si>
    <t>Legislative or Business Requirement</t>
  </si>
  <si>
    <t>System / Applications minimum functionality</t>
  </si>
  <si>
    <t>Pricing Schedule Alignment</t>
  </si>
  <si>
    <t>mSCOA Segments</t>
  </si>
  <si>
    <t>mSCOA Compliance Factor</t>
  </si>
  <si>
    <t>Accounting Cycle Factor</t>
  </si>
  <si>
    <t>Response</t>
  </si>
  <si>
    <t>Corporate Governance</t>
  </si>
  <si>
    <t>Internal Audit</t>
  </si>
  <si>
    <t>Integrated work flow Request For Information management tool,  backed by document management.</t>
  </si>
  <si>
    <t>Best Practice</t>
  </si>
  <si>
    <t>k1-Work flow</t>
  </si>
  <si>
    <t>Not Applicable</t>
  </si>
  <si>
    <t>Not Available</t>
  </si>
  <si>
    <t>l1-Report writer</t>
  </si>
  <si>
    <t>k2-Document management</t>
  </si>
  <si>
    <t>k7-Risk management</t>
  </si>
  <si>
    <t>k5-Task Tracker</t>
  </si>
  <si>
    <t>External Audit</t>
  </si>
  <si>
    <t>Legislation</t>
  </si>
  <si>
    <t>Audit Committee</t>
  </si>
  <si>
    <t>Audit Charter</t>
  </si>
  <si>
    <t>System Configurations</t>
  </si>
  <si>
    <t>k3-Biometric system access and -verification</t>
  </si>
  <si>
    <t>Generic specification</t>
  </si>
  <si>
    <t>Balancing of the sub-system with control accounts must be a condition of any period closure.</t>
  </si>
  <si>
    <t>Derived from Attributes</t>
  </si>
  <si>
    <t>Transactional</t>
  </si>
  <si>
    <t>Performance Management System</t>
  </si>
  <si>
    <t>b3-Performance Management linked to SDBIP</t>
  </si>
  <si>
    <t>Municipal Web Site</t>
  </si>
  <si>
    <t xml:space="preserve">k6-Website Maintenance </t>
  </si>
  <si>
    <t>Document Management</t>
  </si>
  <si>
    <t>Reporting mechanisms</t>
  </si>
  <si>
    <t>Business intelligence reporting solutions</t>
  </si>
  <si>
    <t>l4-Management dashboards</t>
  </si>
  <si>
    <t>l2-Statutory reporting</t>
  </si>
  <si>
    <t>Municipal Budgeting, Planning and Financial Modelling: (IDP driven, project based main budget module that adhere to MFMA section 53 that as a minimum)</t>
  </si>
  <si>
    <t>Main Budget</t>
  </si>
  <si>
    <t>b2-Budget module – Directly linked and informed from the IDP and Project driven and mSCOA segmented</t>
  </si>
  <si>
    <t>b1-Integrated development plan (IDP) maintenance</t>
  </si>
  <si>
    <t>Revenue</t>
  </si>
  <si>
    <t>b5-Revenue sub-system Budgeting Tool</t>
  </si>
  <si>
    <t>b7-HR/Payroll Budgeting tool</t>
  </si>
  <si>
    <t>Assets</t>
  </si>
  <si>
    <t>b6-Asset sub-system budgeting tool</t>
  </si>
  <si>
    <t>Budget Management</t>
  </si>
  <si>
    <t>Financial Accounting</t>
  </si>
  <si>
    <t>Financial accounting incorporates a host of policies, processes and procedures in order to operationalise the effective and efficient recording and accounting of daily financial transactions as well as month and year end closure procedures and transactions.  The MFMA provides a platform for the prescription of norms and standards such as the Standards of Generally Recognised Accounting Practices (GRAP) which have been designed and formulated based on unique South African circumstances (such as the VAT requirements which must be accommodated by the financial system) and leading international practices.  Municipalities and municipal entities are therefore required to operationalise daily business processes and procedures that incorporate at the very least regular reconciliations, correct and accurate allocation and classification of transactions based on the SCOA classification framework.  These processes and procedures must give rise to monthly performance represented by among others, the Statement of Financial Performance, Capital and Grant Performance, Statement of Financial Position, movement in net assets and cash flow in the Section 71 in-year reporting formats.  It is important to keep in mind that outputs needs to be reported and must at all times be measurable so that progressive achievements can benefit communities. Processes should be focussed at clean and accountable operations and the outcome must be reported in terms of by all roll players.</t>
  </si>
  <si>
    <t xml:space="preserve">Accounts Receivable </t>
  </si>
  <si>
    <t>h1-Billing core</t>
  </si>
  <si>
    <t>h9-Abbatior system</t>
  </si>
  <si>
    <t>h10-Cemeteries system</t>
  </si>
  <si>
    <t>h12-Fire and emergency services systems</t>
  </si>
  <si>
    <t>h13-Fresh produce market systems</t>
  </si>
  <si>
    <t>h15-Library system</t>
  </si>
  <si>
    <t>h16-Nursaries systems</t>
  </si>
  <si>
    <t>h17-Pound system</t>
  </si>
  <si>
    <t>h19-Traffic fines systems</t>
  </si>
  <si>
    <t>h20-Transport services systems</t>
  </si>
  <si>
    <t>h21-Weigh bridge system</t>
  </si>
  <si>
    <t>Supplier maintenance</t>
  </si>
  <si>
    <t>c1-Supply Chain management</t>
  </si>
  <si>
    <t>d1-Creditors with payments</t>
  </si>
  <si>
    <t>g1-Cashbook</t>
  </si>
  <si>
    <t>Investments</t>
  </si>
  <si>
    <t>g4-Investment management system</t>
  </si>
  <si>
    <t>Loan Register</t>
  </si>
  <si>
    <t>g3-Loan management system</t>
  </si>
  <si>
    <t>Tax &amp; VAT</t>
  </si>
  <si>
    <t>Automated Work flow</t>
  </si>
  <si>
    <t>Fixed Asset Management</t>
  </si>
  <si>
    <t>f1-Financial asset maintenance</t>
  </si>
  <si>
    <t>Insurance Claims</t>
  </si>
  <si>
    <t>g5-Insurance management system</t>
  </si>
  <si>
    <t>e1-Costing module</t>
  </si>
  <si>
    <t>Costing and Reporting</t>
  </si>
  <si>
    <t>Costing or management accounting is concerned with financial and management information internal to the municipality and municipal entity which provides the basis for sound and informed business decision making.  In contrast to financial accounting, management accounting is primarily forward looking instead of historically focused and informs planning and budget processes by applying forecasting and prediction models.  Determining the full cost of tariff services including primary and secondary costing to inform tariffs and pricing of services in order to achieve cost reflective tariffs, reporting thereon and measuring performance of services based on financial and non-financial information.</t>
  </si>
  <si>
    <t>Cost Planning</t>
  </si>
  <si>
    <t>Incorporate a costing module</t>
  </si>
  <si>
    <t>Project Accounting</t>
  </si>
  <si>
    <t>Project Accounting refers to the capability to account for individual project costs and ensure that these settle as assets under construction (AUC’s) where applicable.  The project accounting functionality should be extendable to provide project management capabilities in order to track physical project progress against predetermined milestones in addition to tracking the financial performance of the project or portfolio of projects.</t>
  </si>
  <si>
    <t>b4-Project management (PMU) system with globally acceptable methodology</t>
  </si>
  <si>
    <t>Project Management</t>
  </si>
  <si>
    <t>Treasury and Cash Management</t>
  </si>
  <si>
    <t>Treasury and cash management refers to investing, financing activities and operational cash management.  The following processes must be considered relevant to this cycle –</t>
  </si>
  <si>
    <t>(a) Investing activities comprises the acquisition, disposal and management of tangible assets, including land, buildings, plant and machinery, motor vehicles, furniture and equipment, computer hardware, software and communication networks.  Also included are acquisition, disposal and management of intangible assets such as research and development expenditure, patents and trademarks, scientific and technical know-how, intellectual property rights such as copyrights and licences.  Municipalities and municipal entities must introduce accounting policies for depreciation, impairment, revaluation, asset retirement, etc.;</t>
  </si>
  <si>
    <t>(b) Financing activities are the means by which the municipality or municipal entity obtains its funding.  This may be in the form of funds obtained from borrowing (external loans) or transfers and subsidies to the municipality or municipal entity.  Financing activities also include finance and operating leases entered into by the municipality or municipal entity.  Included are related transactions such as security and guarantees granted to a lender, accounts receivables pledged to a discount house, interest charges, finance charges on leases, foreign exchange gains and losses, hedging gains and losses and commitments for capital expenditure;</t>
  </si>
  <si>
    <t>(c) Investment may take the form of fixed interest, long-term or short-term debt, investments or loans; secured or un-secured.  Procedures must be implemented to control the purchase and sale of investments, the movement of scrip or recording of dematerialised securities and the resulting cash received and paid including income from investments, and</t>
  </si>
  <si>
    <t>(d) Cash and bank refers to transactions occurring daily in all municipalities and municipal entities represented by a high volume of transactions in payments and receipts.  Procedures must provide for expenses and reimbursements of “suspense accounts and floats” including regular surprise counts; cash handling procedures for unbanked receipts and money in transit; control over the opening of bank accounts and obtaining access to electronic banking signatures, regular reconciliations of bank accounts and timely follow-up of reconciling items by management.</t>
  </si>
  <si>
    <t>Bank Reconciliation</t>
  </si>
  <si>
    <t>g2-Petty cash system</t>
  </si>
  <si>
    <t>Procurement Cycle: Supply Chain Management, Expenditure Management, Contract Management and Accounts Payable</t>
  </si>
  <si>
    <t>Supply Chain Management, Expenditure Management and Accounts Payable (Creditors) needs to incorporate as a minimum the following –</t>
  </si>
  <si>
    <t>(b) Expenditure management follows the SCM processes that should ensure an effective system of expenditure control, including procedures for the approval, authorisation, withdrawal and payment of funds.  These expenditures should be monitored against the approved budget, and reasons for variances must be explained and corrective action must be implemented to keep expenditure in line with budget estimates;</t>
  </si>
  <si>
    <t>(c) Accounts payable results from any monies owed in respect of goods and services purchased and must be settled within thirty days of date of invoice or statement unless it is prescribed otherwise.  The payment of creditors or accounts payable must be reconciled monthly according to the statements received from service providers;</t>
  </si>
  <si>
    <t>(d) Material and inventory management deals with the maintenance of inventory catalogues classified according to the high-level categories provided for in the Standard Chart of Accounts.  Business processes need to incorporate at a minimum, ordering; issuing and management of inventory levels; preferred suppliers linked to inventory categories; flagging of stock levels with limited movements for substantial periods; regular physical counts and reconciliation to system stock records; exception reporting and enhanced controls on stock items susceptible to misuse such as illegal stock-pilling; and all sub stores to be activated on the system;</t>
  </si>
  <si>
    <t>(f) Vendor management entails managing a supplier database in support of various strategic procurement objectives.</t>
  </si>
  <si>
    <t>The supply chain module should as a minimum have the following functionality:</t>
  </si>
  <si>
    <t>c4-Contract management</t>
  </si>
  <si>
    <t>Requisitions</t>
  </si>
  <si>
    <t xml:space="preserve">Projects </t>
  </si>
  <si>
    <t xml:space="preserve">Supplier Evaluation </t>
  </si>
  <si>
    <t>Inventory</t>
  </si>
  <si>
    <t>f4-Stores and inventory (At minimum virtual)</t>
  </si>
  <si>
    <t>Grant Management</t>
  </si>
  <si>
    <t>Subsidies</t>
  </si>
  <si>
    <t>g6-Grant management system</t>
  </si>
  <si>
    <t>Full Asset Life Cycle Management including Maintenance Management</t>
  </si>
  <si>
    <t>(a) Safeguarding of assets, e.g. asset tracking, numbering and locations;</t>
  </si>
  <si>
    <t>(b) Maintaining assets, planned and unplanned maintenance which needs to also incorporate capital asset renewal;</t>
  </si>
  <si>
    <t>(c) Maintenance costing as an input into asset replacement plans;</t>
  </si>
  <si>
    <t>(d) Establishing and maintaining a management, accounting and information system that accounts for the assets of the municipality;</t>
  </si>
  <si>
    <t>(h) Clarifying responsibilities and accountabilities for the asset management process, and</t>
  </si>
  <si>
    <t>(i)  Insurance of assets.</t>
  </si>
  <si>
    <t>Identification of Assets</t>
  </si>
  <si>
    <t>f2-Asset tracking - software</t>
  </si>
  <si>
    <t>Maintenance Strategies</t>
  </si>
  <si>
    <t>f3-Maintenance system</t>
  </si>
  <si>
    <t>f5-Fleet management</t>
  </si>
  <si>
    <t>Fleet Tracking</t>
  </si>
  <si>
    <t>f6-Fleet tracking</t>
  </si>
  <si>
    <t>Real Estate and Resources Management</t>
  </si>
  <si>
    <t xml:space="preserve">Real estate management includes the management of land plus anything permanently fixed to it, including buildings, sheds and other items attached to the structure that are both lease-in and lease-out.  It can be grouped into three broad categories based on its use - residential, commercial and industrial.  Examples of real estate include undeveloped land, houses, condominiums, town homes, office buildings, retail store buildings and factories.  Specific attention needs to be given to the property register inclusive of owned and leasehold properties, tenant and occupant information, lease contract administration and management, occupational health and safety requirements, insurance, etc.  Other resources management among others include fleet (vehicle) management, plant and equipment, etc. including the hiring thereof.  </t>
  </si>
  <si>
    <t>Rental</t>
  </si>
  <si>
    <t>Rent out</t>
  </si>
  <si>
    <t>h18-Residential rental system</t>
  </si>
  <si>
    <t>h14-Holiday resort systems</t>
  </si>
  <si>
    <t>Facilities</t>
  </si>
  <si>
    <t>h11-Facilities rental systems</t>
  </si>
  <si>
    <t>Rent in</t>
  </si>
  <si>
    <t>General Processes</t>
  </si>
  <si>
    <t>Maintenance</t>
  </si>
  <si>
    <t>Human Resource and Payroll Management</t>
  </si>
  <si>
    <t>j3-Payroll</t>
  </si>
  <si>
    <t>j1-Human Resource module</t>
  </si>
  <si>
    <t>j2-Leave module</t>
  </si>
  <si>
    <t>h6-Debt collection system</t>
  </si>
  <si>
    <t>l3-Annual financial statements</t>
  </si>
  <si>
    <t>Time Management</t>
  </si>
  <si>
    <t>j4-Time and attendance</t>
  </si>
  <si>
    <t>c3-Safety Health and Environmental(SHE) maintenance</t>
  </si>
  <si>
    <t xml:space="preserve">Payroll </t>
  </si>
  <si>
    <t>Customer Care, Credit Control and Debt Collection</t>
  </si>
  <si>
    <t>Credit Control</t>
  </si>
  <si>
    <t>The system should enable the municipality to manage an end-to-end debt collection process and must:</t>
  </si>
  <si>
    <t>h8-SMS and email management system</t>
  </si>
  <si>
    <t>h7-Credit control system</t>
  </si>
  <si>
    <t>h5-Consumer portal</t>
  </si>
  <si>
    <t>Customers</t>
  </si>
  <si>
    <t>A sound customer management system that:</t>
  </si>
  <si>
    <t>Valuation Roll Management</t>
  </si>
  <si>
    <t>i1-Valuation roll</t>
  </si>
  <si>
    <t>i3-GIS viewer</t>
  </si>
  <si>
    <t>i2-Property Register</t>
  </si>
  <si>
    <t>Land Use Building Control</t>
  </si>
  <si>
    <t>Land use</t>
  </si>
  <si>
    <t>Property maintenance</t>
  </si>
  <si>
    <t>Special</t>
  </si>
  <si>
    <t>Revenue Cycle Billing</t>
  </si>
  <si>
    <t>Billing</t>
  </si>
  <si>
    <t>h4-Prepaid vending system / Integration at debtor level from 3rd party.</t>
  </si>
  <si>
    <t>h2-Point of Sales system</t>
  </si>
  <si>
    <t>To accommodate fully automated processing of multiple receipting streams including but not limited to:</t>
  </si>
  <si>
    <t>h3-Metered services</t>
  </si>
  <si>
    <t>Ledgend for and weight based on verndor required replies this is not shown invisible</t>
  </si>
  <si>
    <t>Comply - Demo Available</t>
  </si>
  <si>
    <t>mSCOA Compliance  ratios</t>
  </si>
  <si>
    <r>
      <t xml:space="preserve">This line multiplied by above = mSCOA compliance any 0 point total = </t>
    </r>
    <r>
      <rPr>
        <b/>
        <sz val="11"/>
        <color theme="1"/>
        <rFont val="Calibri"/>
        <family val="2"/>
        <scheme val="minor"/>
      </rPr>
      <t>non responsive</t>
    </r>
    <r>
      <rPr>
        <sz val="11"/>
        <color theme="1"/>
        <rFont val="Calibri"/>
        <family val="2"/>
        <scheme val="minor"/>
      </rPr>
      <t xml:space="preserve"> </t>
    </r>
  </si>
  <si>
    <t>Accounting cycle measurment ratio's</t>
  </si>
  <si>
    <t>This Group mulitplied with vendor responce group  will indicate functionality and a cut-off % would need to be based on a average response plus % gap</t>
  </si>
  <si>
    <t>Revenue sub-system Budgeting Tool</t>
  </si>
  <si>
    <t>HR/Payroll Budgeting tool</t>
  </si>
  <si>
    <t>It is assumed that the data provided for the implementation will be cof good quality and usable.</t>
  </si>
  <si>
    <t>5,000</t>
  </si>
  <si>
    <t>It is assumed that the after implementation handholding period will commence from go-live for six weeks. Hand-holding will ensure the successful first billing, general ledger month-end and submission of data extracts and reporting to National Treasury.</t>
  </si>
  <si>
    <t>Indicate the minimum hardware, Operating System and Database requirement to run the system effortlessly for each of the categories</t>
  </si>
  <si>
    <t>Disaster Rocovery Plan (DRP) information</t>
  </si>
  <si>
    <t>Fleet Management</t>
  </si>
  <si>
    <t>Accounts Payable (AP)</t>
  </si>
  <si>
    <t>Required by</t>
  </si>
  <si>
    <t>Hardware - (excluding LAN and WAN cost)</t>
  </si>
  <si>
    <t>Please specify other software</t>
  </si>
  <si>
    <t>3rd Party Integration - Demo Available</t>
  </si>
  <si>
    <t>Optional</t>
  </si>
  <si>
    <t>mSCOA Regulation</t>
  </si>
  <si>
    <t>Other Matters</t>
  </si>
  <si>
    <t>a1-General Ledger - containing mSCOA as per mSCOA Regulation</t>
  </si>
  <si>
    <t>Petty cash</t>
  </si>
  <si>
    <t>POC available - (Production version by 1 July 2017)</t>
  </si>
  <si>
    <t>Future Development -  (POC by December  2016)</t>
  </si>
  <si>
    <t xml:space="preserve">Ability to obtain base transactional information 'View Only' ability.
</t>
  </si>
  <si>
    <t xml:space="preserve">Ability to request sample transactions from all sub and core financial systems. This include documents as loaded via the document management systems.
</t>
  </si>
  <si>
    <t xml:space="preserve">Issue  audit findings and risk registers and invoke consequence management procedures.
</t>
  </si>
  <si>
    <t xml:space="preserve">Continues work flow on risks identified to ensure mitigation.
</t>
  </si>
  <si>
    <t xml:space="preserve">Work flow and incident management tool to ensure progressive dealing with Request For Information and Communication of Audit findings.
</t>
  </si>
  <si>
    <t xml:space="preserve">Real time system (date time stamped ) electronic responses to AG queries and continued internal escalation of non responded queries.
</t>
  </si>
  <si>
    <t xml:space="preserve">Escalation and classification of matters influencing auditors opinion.
</t>
  </si>
  <si>
    <t xml:space="preserve">Compilation and work flow on audit recovery plans.
</t>
  </si>
  <si>
    <t xml:space="preserve">Document management and work flow to ensure resolution tracking is achieved.
</t>
  </si>
  <si>
    <t xml:space="preserve">Authentication, authorisation and cryptographic security technologies and digital certificates must be given high emphasis throughout the entire system including but not limited to the application, data processing, data storage, data communications and user access.
</t>
  </si>
  <si>
    <t xml:space="preserve">Must integrate secondary authentication systems such as biometric devices for users that provides access to critical modules, processes and digital signatures or similar technologies to prevent document tampering.
</t>
  </si>
  <si>
    <t xml:space="preserve">Must support complex user profiles, with segregation of duties, in order to limit user rights beyond the transaction, but to also include content sensitive measures such as organisational structure, payroll, cost centre, project, source of funding, other segmented transactions or other system objects needed to ensure confidentially of information and transactional integrity.
</t>
  </si>
  <si>
    <t xml:space="preserve">Online approval and authorisation with electronic signature capabilities of transactions via integrated security systems and segregated functionality.  This should be provided through application of appropriate security policies and internal service level agreements between various units.
</t>
  </si>
  <si>
    <t xml:space="preserve">Monthly period closure and certification within the statutory reporting dates. No back-dating of transactions is allowed.
</t>
  </si>
  <si>
    <t xml:space="preserve">Year-end closures period 12 as at 30 June (of the current year) result in a transactional transfer of opening balance to period one in the following year.
</t>
  </si>
  <si>
    <r>
      <t xml:space="preserve">Finalisation and submission of annual financial statements (AFS) period 13 results in </t>
    </r>
    <r>
      <rPr>
        <i/>
        <sz val="9"/>
        <color rgb="FF000000"/>
        <rFont val="Calibri"/>
        <family val="2"/>
        <scheme val="minor"/>
      </rPr>
      <t>opening balance transactional transfer</t>
    </r>
    <r>
      <rPr>
        <sz val="9"/>
        <color rgb="FF000000"/>
        <rFont val="Calibri"/>
        <family val="2"/>
        <scheme val="minor"/>
      </rPr>
      <t xml:space="preserve"> of only the transactions of period 13.
</t>
    </r>
  </si>
  <si>
    <r>
      <t xml:space="preserve">Audit periods with allowed audit approved journals occur in period 14 and result in </t>
    </r>
    <r>
      <rPr>
        <i/>
        <sz val="9"/>
        <color rgb="FF000000"/>
        <rFont val="Calibri"/>
        <family val="2"/>
        <scheme val="minor"/>
      </rPr>
      <t>opening balance transactional transfer</t>
    </r>
    <r>
      <rPr>
        <sz val="9"/>
        <color rgb="FF000000"/>
        <rFont val="Calibri"/>
        <family val="2"/>
        <scheme val="minor"/>
      </rPr>
      <t xml:space="preserve"> of only the transactions of period 14.
</t>
    </r>
  </si>
  <si>
    <t xml:space="preserve">Accommodate a period 15 for prior period errors (GRAP 3).
</t>
  </si>
  <si>
    <t xml:space="preserve">Any corrections of prior period error(s) result in opening balance transactions in the subsequent years.
</t>
  </si>
  <si>
    <r>
      <t xml:space="preserve">Period closing, finalisation and audit period corrections are </t>
    </r>
    <r>
      <rPr>
        <i/>
        <sz val="9"/>
        <color rgb="FF000000"/>
        <rFont val="Calibri"/>
        <family val="2"/>
        <scheme val="minor"/>
      </rPr>
      <t>opening balance transactions</t>
    </r>
    <r>
      <rPr>
        <sz val="9"/>
        <color rgb="FF000000"/>
        <rFont val="Calibri"/>
        <family val="2"/>
        <scheme val="minor"/>
      </rPr>
      <t xml:space="preserve"> in the </t>
    </r>
    <r>
      <rPr>
        <u/>
        <sz val="9"/>
        <color rgb="FF000000"/>
        <rFont val="Calibri"/>
        <family val="2"/>
        <scheme val="minor"/>
      </rPr>
      <t>current open period</t>
    </r>
    <r>
      <rPr>
        <sz val="9"/>
        <color rgb="FF000000"/>
        <rFont val="Calibri"/>
        <family val="2"/>
        <scheme val="minor"/>
      </rPr>
      <t xml:space="preserve"> as well as normal transactions in the </t>
    </r>
    <r>
      <rPr>
        <u/>
        <sz val="9"/>
        <color rgb="FF000000"/>
        <rFont val="Calibri"/>
        <family val="2"/>
        <scheme val="minor"/>
      </rPr>
      <t>audit periods</t>
    </r>
    <r>
      <rPr>
        <sz val="9"/>
        <color rgb="FF000000"/>
        <rFont val="Calibri"/>
        <family val="2"/>
        <scheme val="minor"/>
      </rPr>
      <t xml:space="preserve">.
</t>
    </r>
  </si>
  <si>
    <t xml:space="preserve">Document management must occur at the capturing point of all transactions.
</t>
  </si>
  <si>
    <t xml:space="preserve">Sub-system(s) or ledgers must, without (manual) intervention or manipulation, integrate and constantly balance with the core financial system.
</t>
  </si>
  <si>
    <t xml:space="preserve">Create workflow and exception reporting mechanisms.
</t>
  </si>
  <si>
    <t xml:space="preserve">Enable drill down from the general ledger (GL) to sub-system source transactions to transactional level.
</t>
  </si>
  <si>
    <t xml:space="preserve">Integration and automation of the annual financial statements (AFS) as well as monthly MFMA section 71 reports (financial management statements).
</t>
  </si>
  <si>
    <t xml:space="preserve">The System must include an online procedural manual facility that allows for the recording and updating of all relevant processes to aid the users of the system.
</t>
  </si>
  <si>
    <t xml:space="preserve">The manual must be context specific and accessible from any input screen in the system.
</t>
  </si>
  <si>
    <r>
      <t>Functionality is required to perm</t>
    </r>
    <r>
      <rPr>
        <sz val="9"/>
        <color rgb="FF1F1F1F"/>
        <rFont val="Calibri"/>
        <family val="2"/>
        <scheme val="minor"/>
      </rPr>
      <t>i</t>
    </r>
    <r>
      <rPr>
        <sz val="9"/>
        <color rgb="FF050505"/>
        <rFont val="Calibri"/>
        <family val="2"/>
        <scheme val="minor"/>
      </rPr>
      <t xml:space="preserve">t a duly authorised user to maintain the user manual.
</t>
    </r>
  </si>
  <si>
    <r>
      <t>Deployment of an IT strategy for maintenance and future developments</t>
    </r>
    <r>
      <rPr>
        <sz val="9"/>
        <color rgb="FF282828"/>
        <rFont val="Calibri"/>
        <family val="2"/>
        <scheme val="minor"/>
      </rPr>
      <t xml:space="preserve">.
</t>
    </r>
  </si>
  <si>
    <t xml:space="preserve">Complete Solution Hand Over to Municipal Project Team including full  documentation.
</t>
  </si>
  <si>
    <t xml:space="preserve">Daily, weekly, monthly and yearly backups must be documented and signed-off.
</t>
  </si>
  <si>
    <t xml:space="preserve">The performance management system must therefore include the following components:
</t>
  </si>
  <si>
    <t xml:space="preserve">Seamless integration with the budgeting module;
</t>
  </si>
  <si>
    <t xml:space="preserve">Ensure that internal municipality delegations are updated and assigned and formally accepted by individuals;
</t>
  </si>
  <si>
    <t xml:space="preserve">Manage and control external service mechanisms/ providers via a contract management component that ensures delivery, sign-off and minutes are contained in a single point of entry;
</t>
  </si>
  <si>
    <t xml:space="preserve">The contract management module should monitor key deliveries and also invoke penalty clauses, retentions and consequences in cases of persistent breach of contract. This include listing of transgressors on the National Treasury website under the appropriate listing for transgressors;
</t>
  </si>
  <si>
    <t xml:space="preserve">A performance management module that manages the contracts of senior management and allows for electronic submissions and ‘portfolio of evidence’ management;
</t>
  </si>
  <si>
    <t xml:space="preserve">The performance management module should assist in consequence management and record any such actions; and
</t>
  </si>
  <si>
    <t xml:space="preserve">The performance management system should as a minimum produce the following documents:
</t>
  </si>
  <si>
    <t xml:space="preserve">The municipality’s annual report.
</t>
  </si>
  <si>
    <t xml:space="preserve">Document management should originate at the lowest level of transaction. (i.e. invoices should originate from creditors module)
</t>
  </si>
  <si>
    <r>
      <t xml:space="preserve">Scanned documents and </t>
    </r>
    <r>
      <rPr>
        <sz val="9"/>
        <color rgb="FF1F1F1F"/>
        <rFont val="Calibri"/>
        <family val="2"/>
        <scheme val="minor"/>
      </rPr>
      <t>i</t>
    </r>
    <r>
      <rPr>
        <sz val="9"/>
        <color rgb="FF050505"/>
        <rFont val="Calibri"/>
        <family val="2"/>
        <scheme val="minor"/>
      </rPr>
      <t xml:space="preserve">mages to be linked to the each enquiry of the system (e.g. Assistance-to-the-Poor application scanned forms to be linked to the customer identification  number on the system)
</t>
    </r>
  </si>
  <si>
    <t xml:space="preserve">Alternatively an effective, flexible report-writing facility with access to the database dictionary is required;
</t>
  </si>
  <si>
    <t xml:space="preserve">Assist the municipal manager to adhere to MFMA section 70 by providing early warning of impeding financial distress;
</t>
  </si>
  <si>
    <t xml:space="preserve">Monitor performance of debt recovery and creditor payments;
</t>
  </si>
  <si>
    <t xml:space="preserve">Reflect budget versus actual performance of the votes / functions of the municipality.
</t>
  </si>
  <si>
    <t xml:space="preserve">Allow for the export of data via reports in commonly used file formats which is normally associated with spread sheet and other data base applications.
</t>
  </si>
  <si>
    <t xml:space="preserve">National Treasury Portal and other statutory submissions
</t>
  </si>
  <si>
    <t xml:space="preserve">The annual procurement plan - actual versus budget;
</t>
  </si>
  <si>
    <t xml:space="preserve">The asset maintenance plan - actual versus budget;
</t>
  </si>
  <si>
    <t xml:space="preserve">Annual Financial Statements (AFS);
</t>
  </si>
  <si>
    <t xml:space="preserve">Annual report;
</t>
  </si>
  <si>
    <t xml:space="preserve">National Energy Regulator SA (Nersa) and Department of Water Affairs and Sanitation (DWS) reports;
</t>
  </si>
  <si>
    <t xml:space="preserve">VAT returns 201 reconciliations;
</t>
  </si>
  <si>
    <t xml:space="preserve">PAYE and 501 reconciliations;
</t>
  </si>
  <si>
    <t xml:space="preserve">IRP 5; and
</t>
  </si>
  <si>
    <t xml:space="preserve">Unemployment Insurance Fund (UIF) forms.
</t>
  </si>
  <si>
    <t>Integration</t>
  </si>
  <si>
    <t>Period Control</t>
  </si>
  <si>
    <t>Help function user manual</t>
  </si>
  <si>
    <t>Document  and transaction control</t>
  </si>
  <si>
    <t>Training and Skills transfer</t>
  </si>
  <si>
    <t>Back up and data recovery</t>
  </si>
  <si>
    <t xml:space="preserve">Budgeting on the factual elements of typical work streams.
</t>
  </si>
  <si>
    <t xml:space="preserve">Budgeting on the factual elements of municipal operational and running cost.
</t>
  </si>
  <si>
    <t xml:space="preserve">Incorporation of the sub module's elements.
</t>
  </si>
  <si>
    <t xml:space="preserve">Tracking of the budget process plan and timetable.
</t>
  </si>
  <si>
    <t xml:space="preserve">Comparison capabilities for department budget submissions, scenario's &amp;  recommendations.
</t>
  </si>
  <si>
    <t xml:space="preserve">The system should be able to link Expenditure and Revenue to All segments of mSCOA.
</t>
  </si>
  <si>
    <t xml:space="preserve">Enable what-if inter-operability and modelling between the municipality’s main budget module and the sub-budget modules.
</t>
  </si>
  <si>
    <t xml:space="preserve">The tariff policy referred to in section 74 of the Municipal Systems Act, 2000;
</t>
  </si>
  <si>
    <t xml:space="preserve">The rates policy as required in terms of the Municipal Property Rates Act, 2004;
</t>
  </si>
  <si>
    <t xml:space="preserve">The credit control and debt collection policy referred to in section 96 of the Municipal Systems Act, 2000;
</t>
  </si>
  <si>
    <t xml:space="preserve">The annual procurement plan;
</t>
  </si>
  <si>
    <t xml:space="preserve">The asset maintenance plan;
</t>
  </si>
  <si>
    <t xml:space="preserve">The rates and tariffs promulgation;
</t>
  </si>
  <si>
    <t xml:space="preserve">The general tariff advertisement;
</t>
  </si>
  <si>
    <t xml:space="preserve">Provide functionality for town ship development and populate amounts and consumption on average per type of connection in this development.
</t>
  </si>
  <si>
    <t xml:space="preserve">Measure and flag anomalies of the current database history against alternative information sources such as the Surveyor General (SG), Deeds Office and valuation rolls to ensure completeness of budgeting and actual billing.
</t>
  </si>
  <si>
    <t xml:space="preserve">Calculate and spread budgets based on current consumption and database history.
</t>
  </si>
  <si>
    <t xml:space="preserve">Create projected growth and tariff calculations taking into account the provision for bad debt and material losses. (In this regard transacting on the "Regional" segment is crucial for GRAP 104 type calculations).
</t>
  </si>
  <si>
    <t>Review of sundry tariffs.</t>
  </si>
  <si>
    <t xml:space="preserve">Supply the general ledger's “main budget module”-budgets with the full mSCOA segments as a budget line. It should be able to provide this for revenue, expenditure and balance sheet items.
</t>
  </si>
  <si>
    <t xml:space="preserve">Allow the municipality to budget for its full organogram (organisational structure).
</t>
  </si>
  <si>
    <t xml:space="preserve">Provision to calculate new notch values within grades either as a percentage increase or by minimum value. These notch values are to be held on a temporary file and the user must be able to perform Various "what if" scenarios without affecting the live data.
</t>
  </si>
  <si>
    <t xml:space="preserve">Ensure that the planned positions is budgeted for pro-rata to when the expected appointment can be done.
</t>
  </si>
  <si>
    <t xml:space="preserve">Utilising historical trends, calculate the likely provision for leave and bonus provisions. This function should also be able to anticipate (if applicable) any long service allocations.
</t>
  </si>
  <si>
    <t xml:space="preserve">Supply the general ledger's main budget module with counts of the actual and planned positions (organogram) budgets for the full mSCOA segments as a budget line. The functionality should be able to provide this for both expenditure and balance sheet items.
</t>
  </si>
  <si>
    <t xml:space="preserve">Allows budgeting for "new capital" projects requested in the integrated development plan (IDP).
</t>
  </si>
  <si>
    <t xml:space="preserve">Anticipates completion and subsequent operational costs of these "new capital" projects.
</t>
  </si>
  <si>
    <t xml:space="preserve">Calculates existing and anticipates new planned assets' maintenance, insurance and a percentage of "un-planned" maintenance.
</t>
  </si>
  <si>
    <t xml:space="preserve">Calculates depreciation, taking into account the impact of major repairs.
</t>
  </si>
  <si>
    <t xml:space="preserve">Calculates profit or loss on planned disposals.
</t>
  </si>
  <si>
    <t xml:space="preserve">Provides for a (contract) retention payment schedule.
</t>
  </si>
  <si>
    <t xml:space="preserve">Supplies the general ledger's main budget module planned budgets with the full mSCOA segments as a budget line. This functionality should be able to provide this for both expenditure and balance sheet items.
</t>
  </si>
  <si>
    <t xml:space="preserve">Provide the asset maintenance plan.
</t>
  </si>
  <si>
    <t xml:space="preserve">Budget Management and Monitoring
</t>
  </si>
  <si>
    <t xml:space="preserve">Automate the virement process as per the virement policy.
</t>
  </si>
  <si>
    <t xml:space="preserve">Provide the annual procurement plan.
</t>
  </si>
  <si>
    <t xml:space="preserve">General Ledger (Core Financials)
</t>
  </si>
  <si>
    <t xml:space="preserve">General Ledger (GL) that as a minimum
</t>
  </si>
  <si>
    <t xml:space="preserve">Contains all the accounts for recording transactions relating to municipalities assets, liabilities and net assets as per mSCOA segments.
</t>
  </si>
  <si>
    <t xml:space="preserve">Is a central repository for accounting data transferred from all sub-ledgers e.g. supply chain, revenue, cash management, fixed assets, purchasing, debt control, billing, prepaid, and projects etc.
</t>
  </si>
  <si>
    <t xml:space="preserve">Reflect transactions posted in the sub-ledgers immediately in the main ledger thereby ensuring the financial integrity of the entire system without the need for manual reconciliations between main and sub-ledgers.
</t>
  </si>
  <si>
    <t xml:space="preserve">Non withstanding the above and due to probable packet loss a routine, is required to ensure that the general ledger and sub-ledger is in balance.  This must be done by enforcing daily closing routines with subsequent blocking of opening routines if out of balance occurrence with control accounts is observed.
</t>
  </si>
  <si>
    <r>
      <t>Drill down to transactions from the general ledger (GL) to the sub-ledger or 3</t>
    </r>
    <r>
      <rPr>
        <vertAlign val="superscript"/>
        <sz val="9"/>
        <color rgb="FF000000"/>
        <rFont val="Calibri"/>
        <family val="2"/>
        <scheme val="minor"/>
      </rPr>
      <t>rd</t>
    </r>
    <r>
      <rPr>
        <sz val="9"/>
        <color rgb="FF000000"/>
        <rFont val="Calibri"/>
        <family val="2"/>
        <scheme val="minor"/>
      </rPr>
      <t xml:space="preserve"> party systems for an audit trail.
</t>
    </r>
  </si>
  <si>
    <t xml:space="preserve">Journal capturing capabilities (including reversible and recurring journals) including electronic approval.
</t>
  </si>
  <si>
    <t xml:space="preserve">Reporting functionality for all financial reports in the full mSCOA segmented transactions .
</t>
  </si>
  <si>
    <t xml:space="preserve">Provide a debtor master record containing at least but not limited to:
</t>
  </si>
  <si>
    <t xml:space="preserve">Transactions in debtors must reflect in the AR in mSCOA segmentation
</t>
  </si>
  <si>
    <t xml:space="preserve">Debtor classes and discount categories to ensure correct billing and rebates;
</t>
  </si>
  <si>
    <t xml:space="preserve">Trade, sundry and other debtor types to comply with mSCOA requirements;
</t>
  </si>
  <si>
    <t xml:space="preserve">Debtor levies in mSCOA segmentation to the Accounts Receivable;
</t>
  </si>
  <si>
    <t xml:space="preserve">Receipt allocation to AR in the correct mSCOA segmentation;
</t>
  </si>
  <si>
    <t xml:space="preserve">Daily balancing between sub-system and AR; and
</t>
  </si>
  <si>
    <t xml:space="preserve">Month-end and year-end procedures to ensure correct disclosure of cash on hand and age analysis.
</t>
  </si>
  <si>
    <t xml:space="preserve">Drill down to transactions from the general ledger (GL) to the sub-ledger or 3rd party systems.
</t>
  </si>
  <si>
    <t xml:space="preserve">Integration of sundry systems
</t>
  </si>
  <si>
    <t xml:space="preserve">Abattoir system.
</t>
  </si>
  <si>
    <t xml:space="preserve">Cemeteries system.
</t>
  </si>
  <si>
    <t xml:space="preserve">Fire and emergency services systems.
</t>
  </si>
  <si>
    <t xml:space="preserve">Fresh produce market systems.
</t>
  </si>
  <si>
    <t xml:space="preserve">Library system.
</t>
  </si>
  <si>
    <t xml:space="preserve">Nurseries systems.
</t>
  </si>
  <si>
    <t xml:space="preserve">Pound system.
</t>
  </si>
  <si>
    <t xml:space="preserve">Traffic fines systems.
</t>
  </si>
  <si>
    <t xml:space="preserve">Transport services systems.
</t>
  </si>
  <si>
    <t xml:space="preserve">Weigh bridge system.
</t>
  </si>
  <si>
    <t xml:space="preserve">Accounts Payable 
</t>
  </si>
  <si>
    <t xml:space="preserve">Creating a supplier database.
</t>
  </si>
  <si>
    <t xml:space="preserve">Post supplier invoices, credit- and debit notes. Select documents to pay with payment dates.
</t>
  </si>
  <si>
    <t xml:space="preserve">Make payments and part payments. Allow for future and scheduled payments.
</t>
  </si>
  <si>
    <t xml:space="preserve">Align suppliers with debtors and HR modules.
</t>
  </si>
  <si>
    <t xml:space="preserve">AP must include, at a bare minimum  but not limited to:
</t>
  </si>
  <si>
    <t xml:space="preserve">Goods received notes for full or partial deliveries aligned to authorised issued purchase orders. Goods return notes with debit and credit orders;
</t>
  </si>
  <si>
    <t xml:space="preserve">Invoicing for goods received notes as partial or multiples invoice payments. Settlement discounts as allowed by suppliers;
</t>
  </si>
  <si>
    <t xml:space="preserve">Selection of invoice payments on varied platforms. Bulk payment of invoices including direct linking to the banking sector. Producing of electronic remittance statements with automated distribution;
</t>
  </si>
  <si>
    <t xml:space="preserve">Direct invoice payment such as Eskom;
</t>
  </si>
  <si>
    <t xml:space="preserve">Sundry payments generated from payroll, billing or manual S&amp;T transactions;
</t>
  </si>
  <si>
    <t xml:space="preserve">Re-occurring and scheduled payment such as lease amounts or quarterly loan repayments;
</t>
  </si>
  <si>
    <t xml:space="preserve">Retention register with auto mated update, pay-out and balancing;
</t>
  </si>
  <si>
    <t xml:space="preserve">A cession register linked to the PMU with automated allocations;
</t>
  </si>
  <si>
    <t xml:space="preserve">Age analysis of creditors with supporting reports;
</t>
  </si>
  <si>
    <t xml:space="preserve">The option to scan and store invoices and other documents on the supplier;
</t>
  </si>
  <si>
    <t xml:space="preserve">A web portal for suppliers to enquire on payment status and uploading/submitting of invoices.
</t>
  </si>
  <si>
    <t xml:space="preserve">Must be able to calculate accounts payable VAT reconciliations  (including calculations on returns and discounts);
</t>
  </si>
  <si>
    <t xml:space="preserve">Cash Management
</t>
  </si>
  <si>
    <t xml:space="preserve">Automated receipting of bank deposits received.
</t>
  </si>
  <si>
    <t xml:space="preserve">Automated passing of journals for interest and other bank charges.
</t>
  </si>
  <si>
    <t xml:space="preserve">Electronic payment of creditors and salaries.
</t>
  </si>
  <si>
    <t xml:space="preserve">An investment register with notifications/responses for the end of fixed investment periods (date of maturity) incorporated within the workflow. Updates from cashbook and payments must be seamless.
</t>
  </si>
  <si>
    <t xml:space="preserve">Produce a reconciliation of the investment register with all required documentation.
</t>
  </si>
  <si>
    <t xml:space="preserve">A loan register capable of calculating repayments and schedule payments within the workflow.   
</t>
  </si>
  <si>
    <t xml:space="preserve">Produce a reconciliation of the loan register with all required documentation.
</t>
  </si>
  <si>
    <t xml:space="preserve">Fully integrated and approved VAT handling capabilities incorporating all statutory required documentation.
</t>
  </si>
  <si>
    <t xml:space="preserve">Interface to SARS eFiling for automated reconciliations and submissions of disclosures.
</t>
  </si>
  <si>
    <t xml:space="preserve">Where authorisations are across line functions, the process must be automated. Examples are deviations (section 36), Subsistence and Travel claims, Personnel Requisitions, Transfer of funds(virement Policy), Asset Transfer, Clearance forms, Works orders, Leave applications, etc. 
</t>
  </si>
  <si>
    <t xml:space="preserve">Trace all financial asset transactions to the asset level. 
</t>
  </si>
  <si>
    <t xml:space="preserve">Ensure that all asset transactions are aligned with mSCOA Regulations.
</t>
  </si>
  <si>
    <t xml:space="preserve">Provide an insurance claims register with direct linking to the assets module.
</t>
  </si>
  <si>
    <t xml:space="preserve">Derive valuation of assets to calculate insurance premiums from the asset register.
</t>
  </si>
  <si>
    <t xml:space="preserve">Write-off of assets from the insurance module must update and transact on the asset register as well as the gl.
</t>
  </si>
  <si>
    <t xml:space="preserve">Workflow with document management and reporting must be available.
</t>
  </si>
  <si>
    <t xml:space="preserve">A full costing module aligned to the mSCOA costing segment to assist in calculation of tariffs and real costs. Charges must have a direct effect on tariffs. Therefore it will be necessary to ensure direct link to Provisioning and  payroll modules exist etc. through the application of internal billing departmental charges or activity based recoveries. 
</t>
  </si>
  <si>
    <t xml:space="preserve">Management reporting on all charges should be available for reports as well as dashboard information.
</t>
  </si>
  <si>
    <t xml:space="preserve">Project Creation &amp; Planning
</t>
  </si>
  <si>
    <t xml:space="preserve">The municipal budget module must be aligned to the project module.
</t>
  </si>
  <si>
    <t xml:space="preserve">Capital acquisition, maintenance and replacements must be driven from the project module.
</t>
  </si>
  <si>
    <t xml:space="preserve">Operating budget items such as operating expenditure on repairs and maintenance, operational costs and typical work streams must originate from the project module.
</t>
  </si>
  <si>
    <t xml:space="preserve">Project managers should have full access to their projects within the limitations of the budget and internal policies.
</t>
  </si>
  <si>
    <t xml:space="preserve">Workflow processes must assist in project maintenance.
</t>
  </si>
  <si>
    <t xml:space="preserve">Health and safety incidents must be recorded and managed on the system and reported as per legislation.
</t>
  </si>
  <si>
    <t xml:space="preserve">Cash Management 
</t>
  </si>
  <si>
    <t xml:space="preserve">A fully integrated and automated cashbook module that links to the banking sector and allows for at least:
</t>
  </si>
  <si>
    <t xml:space="preserve">Allow for multiple bank accounts and sweeping between accounts;
</t>
  </si>
  <si>
    <t xml:space="preserve">Automated receipting of debtor payments and other monies received;
</t>
  </si>
  <si>
    <t xml:space="preserve">Automated passing of journals for interest and other bank charges;
</t>
  </si>
  <si>
    <t xml:space="preserve">Automated clearing of system generated transactions such as payments; and
</t>
  </si>
  <si>
    <t xml:space="preserve">Automated reconciliation of bank statements to the ledger and supplying supporting documentation for management.
</t>
  </si>
  <si>
    <t xml:space="preserve">Forecasting of cash must be available on a dashboard.
</t>
  </si>
  <si>
    <t xml:space="preserve">Support mSCOA segmentation in the cashbook module.
</t>
  </si>
  <si>
    <t xml:space="preserve">A petty cash module that would allow for accounting for petty cash transactions and subsequent budget allocations and control as per mSCOA.
</t>
  </si>
  <si>
    <t xml:space="preserve">Internal cash receipt with drawdown of petty cash.
</t>
  </si>
  <si>
    <t xml:space="preserve">Automated payment requests with user authorisation and access control.
</t>
  </si>
  <si>
    <t xml:space="preserve">Loan liability register.
</t>
  </si>
  <si>
    <t xml:space="preserve">Investment Management and Register (parameter driven).
</t>
  </si>
  <si>
    <r>
      <t xml:space="preserve">Interest Received and </t>
    </r>
    <r>
      <rPr>
        <sz val="9"/>
        <color rgb="FF1A1A1A"/>
        <rFont val="Calibri"/>
        <family val="2"/>
        <scheme val="minor"/>
      </rPr>
      <t xml:space="preserve">interest </t>
    </r>
    <r>
      <rPr>
        <sz val="9"/>
        <color rgb="FF050505"/>
        <rFont val="Calibri"/>
        <family val="2"/>
        <scheme val="minor"/>
      </rPr>
      <t xml:space="preserve">expense reconciliation.
</t>
    </r>
  </si>
  <si>
    <t xml:space="preserve">Cash Flow Management which includes forecasting and analysis and full integration with the budget and financial accounting modules.
</t>
  </si>
  <si>
    <t xml:space="preserve">Allow for requisition from the annual procurement plan;
</t>
  </si>
  <si>
    <t xml:space="preserve">Align requisition to be project based;
</t>
  </si>
  <si>
    <t xml:space="preserve">Supplier rotation management (parameter driven);
</t>
  </si>
  <si>
    <t xml:space="preserve">Supply Chain Deviation Management Facility in terms of legislation;
</t>
  </si>
  <si>
    <t xml:space="preserve">Enforce where applicable retention enforcement and manage retention registers;
</t>
  </si>
  <si>
    <t xml:space="preserve">Ensure tax clearance management for the duration of the contract;
</t>
  </si>
  <si>
    <t xml:space="preserve">Integrate with the asset management system;
</t>
  </si>
  <si>
    <t xml:space="preserve">Contract management through workflow and audit trail.
</t>
  </si>
  <si>
    <t xml:space="preserve">Different requisition origination such as online, manual, stores and other modules.
</t>
  </si>
  <si>
    <t xml:space="preserve">Project based requisition forms.
</t>
  </si>
  <si>
    <t xml:space="preserve">mSCOA segmented capturing.
</t>
  </si>
  <si>
    <t xml:space="preserve">Ability to attach documents to online requisitions such as drawings or specifications.
</t>
  </si>
  <si>
    <t xml:space="preserve">Must support full work flow and electronic signatures.
</t>
  </si>
  <si>
    <t xml:space="preserve">Allow for incentives, penalties and returns.
</t>
  </si>
  <si>
    <t xml:space="preserve">Update incentives and penalties to supplier database.
</t>
  </si>
  <si>
    <t xml:space="preserve">Automated notification of price differences outside of approved variance.
</t>
  </si>
  <si>
    <t xml:space="preserve">Automated evaluating of quotations with parameters.
</t>
  </si>
  <si>
    <t xml:space="preserve">Comparative tables for allocation of bids.
</t>
  </si>
  <si>
    <t xml:space="preserve">Automated notification and ordering system.
</t>
  </si>
  <si>
    <t xml:space="preserve">Workflow and document management in quotation process.
</t>
  </si>
  <si>
    <t xml:space="preserve">Purchase Order Processing(PO)
</t>
  </si>
  <si>
    <t xml:space="preserve">Allow for automated purchase orders from approved requisitions.
</t>
  </si>
  <si>
    <t xml:space="preserve">Processing of partial order deliveries with automated reminders of outstanding items.
</t>
  </si>
  <si>
    <t xml:space="preserve">Automated transfers of outstanding orders to future periods with budget controls.
</t>
  </si>
  <si>
    <t xml:space="preserve">Inventory  / Stores sub system 
</t>
  </si>
  <si>
    <t xml:space="preserve">In terms of the above, all systems should cater for a stores module be it virtual or actual that will allow management to control the consumable items in an effective and controlled manner.
</t>
  </si>
  <si>
    <t xml:space="preserve">The stores module must seamlessly integrate and balance with the core financial system.
</t>
  </si>
  <si>
    <t xml:space="preserve">Where a full stores module is operational, high value items should annually be measured to establish whether any of these items should be capitalised as ‘assets’.
</t>
  </si>
  <si>
    <t xml:space="preserve">Provide for a grant register linked to ledger accounts.
</t>
  </si>
  <si>
    <t xml:space="preserve">Automate receipt allocation of grants.
</t>
  </si>
  <si>
    <t xml:space="preserve">Automate payment allocations.
</t>
  </si>
  <si>
    <t xml:space="preserve">Link to mSCOA funding source with budget control.
</t>
  </si>
  <si>
    <t xml:space="preserve">Immediately after a completion certificate is received, unbundle assets and maintain the parent-child relationship between the main asset and its components;
</t>
  </si>
  <si>
    <t xml:space="preserve">Host the insurance register and constantly update the portfolio as new assets are purchased or if there is progress on the value of work-in-progress (WIP);
</t>
  </si>
  <si>
    <t xml:space="preserve">Compile and monitor expenditure against the asset maintenance plans;
</t>
  </si>
  <si>
    <t xml:space="preserve">Integration to billing systems to monitor investment properties and valuation inconsistencies; 
</t>
  </si>
  <si>
    <t xml:space="preserve">Utilise the billing system functionality to ensure ownership of land and buildings to the deeds register;
</t>
  </si>
  <si>
    <t xml:space="preserve">Integration of the electronic scanning and verification device. The purpose is to ensure annual verification and conditional assessment with GPS co-ordinate capturing to the nearest extent possible; and
</t>
  </si>
  <si>
    <t xml:space="preserve">Seamless integration with a Geographical Information System (GIS) or alternative mapping enabled graphical user interphase.
</t>
  </si>
  <si>
    <t xml:space="preserve">Ability to identify and track assets in a hierarchy structure of departments, locations, components and sub-components.
</t>
  </si>
  <si>
    <t xml:space="preserve">Define Cost Centres, Work Centres, assigning of re-servicing the equipment to an individual.
</t>
  </si>
  <si>
    <t xml:space="preserve">Ability to link movable assets to third party asset tracking systems.
</t>
  </si>
  <si>
    <t xml:space="preserve">Must be able to configure different strategies.
</t>
  </si>
  <si>
    <t xml:space="preserve">Must be able to indicate the lifespan of equipment for replacement budgeting purposes.
</t>
  </si>
  <si>
    <t xml:space="preserve">Must be able to track warranty periods by components.
</t>
  </si>
  <si>
    <t xml:space="preserve">Support call centre notifications and maintenance of assets with integrated workflow.
</t>
  </si>
  <si>
    <t xml:space="preserve">Fleet Management system.
</t>
  </si>
  <si>
    <t xml:space="preserve">Fleet Tracking system.
</t>
  </si>
  <si>
    <t xml:space="preserve">Maintain a rent register for rental properties.
</t>
  </si>
  <si>
    <t xml:space="preserve">Holiday resort systems.
</t>
  </si>
  <si>
    <t xml:space="preserve">Automated rent renewals with workflow and document management.
</t>
  </si>
  <si>
    <t xml:space="preserve">Link to debtors system for collection of rent.
</t>
  </si>
  <si>
    <t xml:space="preserve">Link to valuation system.
</t>
  </si>
  <si>
    <t xml:space="preserve">Link to asset register.
</t>
  </si>
  <si>
    <t xml:space="preserve">Facilities rental module updated from receipting with workflow refunds.
</t>
  </si>
  <si>
    <t xml:space="preserve">Lease register with work flow and document management.
</t>
  </si>
  <si>
    <t xml:space="preserve">Automated payment scheduling.
</t>
  </si>
  <si>
    <t xml:space="preserve">Maintenance module for properties and facilities.
</t>
  </si>
  <si>
    <t xml:space="preserve">Facilities Management (Maintenance).
</t>
  </si>
  <si>
    <t xml:space="preserve">Organisation Management.
</t>
  </si>
  <si>
    <t xml:space="preserve">Employee Records Management.
</t>
  </si>
  <si>
    <t xml:space="preserve">Leave Records Management.
</t>
  </si>
  <si>
    <t xml:space="preserve">Leave Pay Accrual to be automated also to be retrieved on an ad hoc basis.
</t>
  </si>
  <si>
    <t xml:space="preserve">E-Leave functionality.
</t>
  </si>
  <si>
    <t xml:space="preserve">Training and Development Management.
</t>
  </si>
  <si>
    <t xml:space="preserve">Recruitment and Selection Management.
</t>
  </si>
  <si>
    <t xml:space="preserve">Performance Management.
</t>
  </si>
  <si>
    <t xml:space="preserve">Travel claims Management.
</t>
  </si>
  <si>
    <t xml:space="preserve">Human Resource Self Service.
</t>
  </si>
  <si>
    <t xml:space="preserve">Talent Management.
</t>
  </si>
  <si>
    <t xml:space="preserve">Career Path Management.
</t>
  </si>
  <si>
    <t xml:space="preserve">Payroll and Benefits Management.
</t>
  </si>
  <si>
    <t xml:space="preserve">Automated reconciliation at predetermined intervals.
</t>
  </si>
  <si>
    <t xml:space="preserve">Special Allowance Management (e.g. acting, secondments, etc.).
</t>
  </si>
  <si>
    <t xml:space="preserve">Refunds to staff in respect of over-deductions and ad hoc payments.
</t>
  </si>
  <si>
    <t xml:space="preserve">Ad hoc payroll runs must reflect in the Financial Management System.
</t>
  </si>
  <si>
    <t xml:space="preserve">Provision to record allowance details against a post and employee (e.g. Telephone Allowance, categories, amounts, telephone number etc.).
</t>
  </si>
  <si>
    <t xml:space="preserve">Employee Relations.
</t>
  </si>
  <si>
    <t xml:space="preserve">Must provide a facility to automate the update of tax tables whenever changes occur.
</t>
  </si>
  <si>
    <t xml:space="preserve">History of previous tax tables must be retained on the system for an indefinite period.
</t>
  </si>
  <si>
    <t xml:space="preserve">The system must be flexible so as to cater for any legislative changes to UIF, Workman's Compensation, Unions, etc..
</t>
  </si>
  <si>
    <t xml:space="preserve">The system must be able to cater for more than 1 payroll type (e.g. Staff, Pensioners,   etc.).
</t>
  </si>
  <si>
    <t xml:space="preserve">Narrative type pay slips must be provided (Hard copy and electronically).
</t>
  </si>
  <si>
    <t xml:space="preserve">Accumulations of all deductions to be printed on pay slip if required (Pension, tax, housing allowance, motor car allowance, etc.).
</t>
  </si>
  <si>
    <t xml:space="preserve">Provide a payment hold facility.
</t>
  </si>
  <si>
    <t xml:space="preserve">Third Party deduction and payments in terms of schedules or ad hoc basis.
</t>
  </si>
  <si>
    <t xml:space="preserve">Variance reporting.
</t>
  </si>
  <si>
    <t xml:space="preserve">The ability to calculate back pay across tax periods and increment periods must be provided for.
</t>
  </si>
  <si>
    <t xml:space="preserve">The system must allow for dummy validation pay runs to be carried out prior to running the final run.
</t>
  </si>
  <si>
    <t xml:space="preserve">Provision to maintain (add, amend, delete) conditions of service pertaining to specific   posts.
</t>
  </si>
  <si>
    <t xml:space="preserve">Electronic funds transfer (EFT) to employee’s bank accounts into the core financial systems cashbook awaiting approval;
</t>
  </si>
  <si>
    <t xml:space="preserve">Create the clearing transactions that clear the integration control, these transactions include:
</t>
  </si>
  <si>
    <r>
      <t>Creation of "invoices" for 3</t>
    </r>
    <r>
      <rPr>
        <vertAlign val="superscript"/>
        <sz val="9"/>
        <color rgb="FF000000"/>
        <rFont val="Calibri"/>
        <family val="2"/>
        <scheme val="minor"/>
      </rPr>
      <t>rd</t>
    </r>
    <r>
      <rPr>
        <sz val="9"/>
        <color rgb="FF000000"/>
        <rFont val="Calibri"/>
        <family val="2"/>
        <scheme val="minor"/>
      </rPr>
      <t xml:space="preserve"> parties, SARS (PAYE, VAT, etc.), UIF, Medical aid and pension funds;
</t>
    </r>
  </si>
  <si>
    <t xml:space="preserve">Provide for an employee portal to update personal information and re-produce documents.
</t>
  </si>
  <si>
    <t xml:space="preserve">Work schedule and shift planning.
</t>
  </si>
  <si>
    <t xml:space="preserve">Time data recording and administration.
</t>
  </si>
  <si>
    <t xml:space="preserve">Must be able to easily integrate with banks. Seamless upload of payroll information.
</t>
  </si>
  <si>
    <t xml:space="preserve">Support multiple payrolls with different pay structures.
</t>
  </si>
  <si>
    <t xml:space="preserve">Ability to submit statutory reporting to SARS for all taxes.
</t>
  </si>
  <si>
    <t xml:space="preserve">Provide for SMS, email and hand delivered late payment notifications;
</t>
  </si>
  <si>
    <t xml:space="preserve">Provide for parameter based disconnection list generation;
</t>
  </si>
  <si>
    <t xml:space="preserve">Manage re-connection and arrangements with integrated notes on the debtor master file and workflow with technical services;
</t>
  </si>
  <si>
    <t xml:space="preserve">Integrated clearance applications and calculations;
</t>
  </si>
  <si>
    <t xml:space="preserve">Final demand and summons issuing; and 
</t>
  </si>
  <si>
    <t xml:space="preserve">Management of attorney actions on an integrated level.
</t>
  </si>
  <si>
    <r>
      <t>If the module is a 3</t>
    </r>
    <r>
      <rPr>
        <vertAlign val="superscript"/>
        <sz val="9"/>
        <color rgb="FF000000"/>
        <rFont val="Calibri"/>
        <family val="2"/>
        <scheme val="minor"/>
      </rPr>
      <t>rd</t>
    </r>
    <r>
      <rPr>
        <sz val="9"/>
        <color rgb="FF000000"/>
        <rFont val="Calibri"/>
        <family val="2"/>
        <scheme val="minor"/>
      </rPr>
      <t xml:space="preserve"> party solution – it must as a minimum integrate the fees as well as the action history to the billing sub-ledger. This integration must be seamless.
</t>
    </r>
  </si>
  <si>
    <t xml:space="preserve">Debtor  Classification and Categorisation
</t>
  </si>
  <si>
    <r>
      <t>I</t>
    </r>
    <r>
      <rPr>
        <sz val="9"/>
        <color rgb="FF050505"/>
        <rFont val="Calibri"/>
        <family val="2"/>
      </rPr>
      <t>ndigent Management (Assistance</t>
    </r>
    <r>
      <rPr>
        <sz val="9"/>
        <color rgb="FF232323"/>
        <rFont val="Calibri"/>
        <family val="2"/>
      </rPr>
      <t>-</t>
    </r>
    <r>
      <rPr>
        <sz val="9"/>
        <color rgb="FF050505"/>
        <rFont val="Calibri"/>
        <family val="2"/>
      </rPr>
      <t>to</t>
    </r>
    <r>
      <rPr>
        <sz val="9"/>
        <color rgb="FF232323"/>
        <rFont val="Calibri"/>
        <family val="2"/>
      </rPr>
      <t>-</t>
    </r>
    <r>
      <rPr>
        <sz val="9"/>
        <color rgb="FF050505"/>
        <rFont val="Calibri"/>
        <family val="2"/>
      </rPr>
      <t xml:space="preserve">the-Poor).
</t>
    </r>
  </si>
  <si>
    <t xml:space="preserve">Online Application;
</t>
  </si>
  <si>
    <t xml:space="preserve">Indigent Register must be accommodated in a work flow of various administration  processes including, but not limited to:
</t>
  </si>
  <si>
    <t xml:space="preserve">House visit;
</t>
  </si>
  <si>
    <t xml:space="preserve">Capturing of details;
</t>
  </si>
  <si>
    <t xml:space="preserve">Verification of details, Test against Central Supplier Database;
</t>
  </si>
  <si>
    <t xml:space="preserve">Authorisation  of application;
</t>
  </si>
  <si>
    <t xml:space="preserve">Automated  Subsidy, Write Off and reversals thereof.
</t>
  </si>
  <si>
    <t xml:space="preserve">Authorisation  of  application;
</t>
  </si>
  <si>
    <t xml:space="preserve">Automated arrangement financials;
</t>
  </si>
  <si>
    <t xml:space="preserve">Arrear Arrangements
</t>
  </si>
  <si>
    <t xml:space="preserve">Irrecoverable Debt Write Off process;
</t>
  </si>
  <si>
    <t xml:space="preserve">Automated Default process;
</t>
  </si>
  <si>
    <t xml:space="preserve">Restriction and Reinstatement of Credit and prepaid meters;
</t>
  </si>
  <si>
    <t xml:space="preserve">Meter Tampering Management;
</t>
  </si>
  <si>
    <t xml:space="preserve">Debtor (individual/group) dashboard;
</t>
  </si>
  <si>
    <r>
      <t xml:space="preserve">Management facility to monitor Debtors that are also Service Providers </t>
    </r>
    <r>
      <rPr>
        <sz val="9"/>
        <color rgb="FF262626"/>
        <rFont val="Calibri"/>
        <family val="2"/>
        <scheme val="minor"/>
      </rPr>
      <t>(</t>
    </r>
    <r>
      <rPr>
        <sz val="9"/>
        <color rgb="FF0C0C0C"/>
        <rFont val="Calibri"/>
        <family val="2"/>
        <scheme val="minor"/>
      </rPr>
      <t>creditors</t>
    </r>
    <r>
      <rPr>
        <sz val="9"/>
        <color rgb="FF262626"/>
        <rFont val="Calibri"/>
        <family val="2"/>
        <scheme val="minor"/>
      </rPr>
      <t>)</t>
    </r>
    <r>
      <rPr>
        <sz val="9"/>
        <color rgb="FF0C0C0C"/>
        <rFont val="Calibri"/>
        <family val="2"/>
        <scheme val="minor"/>
      </rPr>
      <t xml:space="preserve"> set off Management;
</t>
    </r>
  </si>
  <si>
    <t xml:space="preserve">Management of staff arrear set off.
</t>
  </si>
  <si>
    <t xml:space="preserve">Up to the Default Judgement.
</t>
  </si>
  <si>
    <t xml:space="preserve">Debit Order Payments.
</t>
  </si>
  <si>
    <t xml:space="preserve">Councillor  Arrear Management.
</t>
  </si>
  <si>
    <r>
      <t xml:space="preserve">Specialised Functionality for Third Party Interfaces  </t>
    </r>
    <r>
      <rPr>
        <sz val="9"/>
        <color rgb="FF262626"/>
        <rFont val="Calibri"/>
        <family val="2"/>
        <scheme val="minor"/>
      </rPr>
      <t>(</t>
    </r>
    <r>
      <rPr>
        <sz val="9"/>
        <color rgb="FF0C0C0C"/>
        <rFont val="Calibri"/>
        <family val="2"/>
        <scheme val="minor"/>
      </rPr>
      <t>e.g</t>
    </r>
    <r>
      <rPr>
        <sz val="9"/>
        <color rgb="FF262626"/>
        <rFont val="Calibri"/>
        <family val="2"/>
        <scheme val="minor"/>
      </rPr>
      <t xml:space="preserve">.  </t>
    </r>
    <r>
      <rPr>
        <sz val="9"/>
        <color rgb="FF0C0C0C"/>
        <rFont val="Calibri"/>
        <family val="2"/>
        <scheme val="minor"/>
      </rPr>
      <t>Staff  Arrear  Set  Offs</t>
    </r>
    <r>
      <rPr>
        <sz val="9"/>
        <color rgb="FF262626"/>
        <rFont val="Calibri"/>
        <family val="2"/>
        <scheme val="minor"/>
      </rPr>
      <t xml:space="preserve">,  </t>
    </r>
    <r>
      <rPr>
        <sz val="9"/>
        <color rgb="FF0C0C0C"/>
        <rFont val="Calibri"/>
        <family val="2"/>
        <scheme val="minor"/>
      </rPr>
      <t>Prepaid  Vending  Arrear  Set  Offs</t>
    </r>
    <r>
      <rPr>
        <sz val="9"/>
        <color rgb="FF383838"/>
        <rFont val="Calibri"/>
        <family val="2"/>
        <scheme val="minor"/>
      </rPr>
      <t xml:space="preserve">, </t>
    </r>
    <r>
      <rPr>
        <sz val="9"/>
        <color rgb="FF0C0C0C"/>
        <rFont val="Calibri"/>
        <family val="2"/>
        <scheme val="minor"/>
      </rPr>
      <t>Prepaid meter  blocking</t>
    </r>
    <r>
      <rPr>
        <sz val="9"/>
        <color rgb="FF4B4B4B"/>
        <rFont val="Calibri"/>
        <family val="2"/>
        <scheme val="minor"/>
      </rPr>
      <t>/</t>
    </r>
    <r>
      <rPr>
        <sz val="9"/>
        <color rgb="FF0C0C0C"/>
        <rFont val="Calibri"/>
        <family val="2"/>
        <scheme val="minor"/>
      </rPr>
      <t>set  offs</t>
    </r>
    <r>
      <rPr>
        <sz val="9"/>
        <color rgb="FF383838"/>
        <rFont val="Calibri"/>
        <family val="2"/>
        <scheme val="minor"/>
      </rPr>
      <t xml:space="preserve">, </t>
    </r>
    <r>
      <rPr>
        <sz val="9"/>
        <color rgb="FF0C0C0C"/>
        <rFont val="Calibri"/>
        <family val="2"/>
        <scheme val="minor"/>
      </rPr>
      <t>etc</t>
    </r>
    <r>
      <rPr>
        <sz val="9"/>
        <color rgb="FF383838"/>
        <rFont val="Calibri"/>
        <family val="2"/>
        <scheme val="minor"/>
      </rPr>
      <t>.)</t>
    </r>
    <r>
      <rPr>
        <sz val="9"/>
        <color rgb="FF0C0C0C"/>
        <rFont val="Calibri"/>
        <family val="2"/>
        <scheme val="minor"/>
      </rPr>
      <t xml:space="preserve">  
</t>
    </r>
  </si>
  <si>
    <t xml:space="preserve">Aims to create a positive and reciprocal (give-and-take) relationship between persons liable for payments and the municipality;
</t>
  </si>
  <si>
    <t xml:space="preserve">Provides accessible mechanisms to any person to query or verify municipal accounts and metered consumption;
</t>
  </si>
  <si>
    <t xml:space="preserve">Enables electronic query and appeal procedures which allow persons to receive prompt response/ action to ‘inaccurate accounts’ queries; 
</t>
  </si>
  <si>
    <t xml:space="preserve">Enables structured workflow mechanisms to deal with complaints from such persons, together with prompt replies and corrective action by the municipality; 
</t>
  </si>
  <si>
    <t xml:space="preserve">Mechanisms to monitor the municipality’s response time and efficiency in complying with the above; and
</t>
  </si>
  <si>
    <t xml:space="preserve">Provides for accessible, secure and electronic payment channels.
</t>
  </si>
  <si>
    <t xml:space="preserve">Customer Relations Management &amp; Community Liaison
</t>
  </si>
  <si>
    <t xml:space="preserve">Able to automate customer registration.
</t>
  </si>
  <si>
    <t xml:space="preserve">Automate the registration of services (water, electricity &amp; prepaid electricity).
</t>
  </si>
  <si>
    <t xml:space="preserve">Automated customer correspondence capabilities which includes, but is not limited to, automated responses to customer enquiries, linking a reference number to the customers account.
</t>
  </si>
  <si>
    <t xml:space="preserve">Updates on statements which will reflect latest adjustments.
</t>
  </si>
  <si>
    <t xml:space="preserve">Integrate community liaison (e.g. service interruptions).
</t>
  </si>
  <si>
    <t xml:space="preserve">Account payments and cashier balancing on one system.
</t>
  </si>
  <si>
    <t xml:space="preserve">Must have real time reflection of payments.
</t>
  </si>
  <si>
    <t xml:space="preserve">Legal Process
</t>
  </si>
  <si>
    <t xml:space="preserve">Seamlessly integrate with the revenue management module.
</t>
  </si>
  <si>
    <t xml:space="preserve">Integrate information for spatial analysis in a Geographical Information System (GIS).
</t>
  </si>
  <si>
    <t xml:space="preserve">Integrate with the building control system used in the municipality to ensure completion of additions and new buildings get immediately updated on the billing sub-system.
</t>
  </si>
  <si>
    <t xml:space="preserve">Integrate with the land use system to ensure appropriate tariffs is timeously applied.
</t>
  </si>
  <si>
    <t xml:space="preserve">Integrate with the Surveyor General (SG) database and town planning systems in use at the municipality.
</t>
  </si>
  <si>
    <t xml:space="preserve">Integrate with the deeds registry and monitor actual sales with current valuations as well as ownership against the billing system.
</t>
  </si>
  <si>
    <t xml:space="preserve">Validate and report anomalies in the asset register on municipal owned properties.
</t>
  </si>
  <si>
    <t xml:space="preserve">The valuation of property will be performed in the separate (Computer Assisted Mass Appraisal) system and the individual property values and relevant property  attributes  passed to the  Solution via an interface with valuation module. Data to be validated and managed within the  Solution in compliance with legislation policies and business rules to enable calculation of property rates.
</t>
  </si>
  <si>
    <t xml:space="preserve">Property Rates and service charges are calculated at different tariffs depending on various criteria such as the category of the property.
</t>
  </si>
  <si>
    <t xml:space="preserve">Functionality is required for the phasing in of rates in compliance with legislation. 
</t>
  </si>
  <si>
    <t xml:space="preserve">Property register providing for all land in the municipal area.
</t>
  </si>
  <si>
    <t xml:space="preserve">Town, township, suburb, street, erf, subdivision and sectional title detail must be aligned to the deeds office and Demarcation Board specifications.
</t>
  </si>
  <si>
    <t xml:space="preserve">Integration with billing and valuation systems.
</t>
  </si>
  <si>
    <t xml:space="preserve">Alignment of ownership must be verifiable with the deeds office.
</t>
  </si>
  <si>
    <t xml:space="preserve">Property transfers, subdivisions, consolidations and zoning changes must be system process with work flow and document management driven.
</t>
  </si>
  <si>
    <t xml:space="preserve">Must be able to align property register with the Surveyor General register.
</t>
  </si>
  <si>
    <t xml:space="preserve">Where a 3rd party GIS system is used integration should be seamless.
</t>
  </si>
  <si>
    <t xml:space="preserve">Integration with the asset register for municipal properties.
</t>
  </si>
  <si>
    <t xml:space="preserve">Building plan submission and approval.
</t>
  </si>
  <si>
    <t xml:space="preserve">Document management for building plans and zoning certificates.
</t>
  </si>
  <si>
    <t xml:space="preserve">Building Control
</t>
  </si>
  <si>
    <t xml:space="preserve">Additionally to the standard minimum functionality in the MFMA the billing system must:
</t>
  </si>
  <si>
    <t xml:space="preserve">Measure and flag anomalies of the current database transaction (all services)  against alternative information sources such as Surveyor General (SG), Deeds and valuation rolls to ensure completeness of actual billing;
</t>
  </si>
  <si>
    <t xml:space="preserve">Calculate and account monthly for the provision of bad debt;
</t>
  </si>
  <si>
    <t xml:space="preserve">Integration of Prepaid at a minimum of a ‘debtor per tariff ‘-code per region, monthly bill the consolidation sales amount and daily receipt the sales;
</t>
  </si>
  <si>
    <t xml:space="preserve">Provide accessible pay points and other mechanisms for settling accounts or for making pre-payments for services;
</t>
  </si>
  <si>
    <t xml:space="preserve">Provide adequate information for spatial analysis in a GEOGRAPHICAL INFORMATION SYSTEM (GIS) system;
</t>
  </si>
  <si>
    <t xml:space="preserve">Create and Maintain Regional Structure;
</t>
  </si>
  <si>
    <t xml:space="preserve">Integrate with valuation and property systems;
</t>
  </si>
  <si>
    <t xml:space="preserve">Allow for multiple billing cycles;
</t>
  </si>
  <si>
    <t xml:space="preserve">Create and maintain a tariff structure to comply with mSCOA Regulations;
</t>
  </si>
  <si>
    <t xml:space="preserve">Produce monthly invoices to debtors and group accounts;
</t>
  </si>
  <si>
    <t xml:space="preserve">Allow for rebates and penalty levies.
</t>
  </si>
  <si>
    <t xml:space="preserve">Specific but not limited requirements
</t>
  </si>
  <si>
    <t xml:space="preserve">Must have report writing capabilities for standard &amp; Ad hoc reporting (daily, monthly &amp; annual).
</t>
  </si>
  <si>
    <t xml:space="preserve">Maintenance of tariffs as per the tariffing section.
</t>
  </si>
  <si>
    <t xml:space="preserve">Integrate with debt collection for disconnections and reconnections.
</t>
  </si>
  <si>
    <t xml:space="preserve">Integration into 3rd party software for receive readings taken.
</t>
  </si>
  <si>
    <t xml:space="preserve">Must be able to store infrastructure (metering) diagrams which will show the physical location of meter in order to be able to drill down to all of the relevant information concerning the meter in question.
</t>
  </si>
  <si>
    <t xml:space="preserve">Must have a full process and document flow for terminations and re-connections of services and the relevant documentation.
</t>
  </si>
  <si>
    <t xml:space="preserve">Billing Reporting and Tariff Maintenance
</t>
  </si>
  <si>
    <t xml:space="preserve">Generate statements at any point in time and consolidate at customer level.
</t>
  </si>
  <si>
    <t xml:space="preserve">Flexible tariff building structure and design.  System must be capable of inclining block tariffs based on daily, monthly, or annual rate scales.
</t>
  </si>
  <si>
    <t xml:space="preserve">Must allow for the maintenance of tariffs as per the tariffing section.
</t>
  </si>
  <si>
    <t xml:space="preserve">Customer must be able to nominate between mailing, MMS or e-mailing of monthly statement.
</t>
  </si>
  <si>
    <t xml:space="preserve">Revenue receipting
</t>
  </si>
  <si>
    <t xml:space="preserve">Must adhere to applicable legislation and by-laws.
</t>
  </si>
  <si>
    <t xml:space="preserve">Allow for all accepted payment methods at cashiers, including automated payment and clearing of card payments.
</t>
  </si>
  <si>
    <t xml:space="preserve">Payroll;
</t>
  </si>
  <si>
    <t xml:space="preserve">Third Party vendors (e.g. Absa, Easy Pay, Prepaid Vendor, etc.);
</t>
  </si>
  <si>
    <t xml:space="preserve">Cash Offices;
</t>
  </si>
  <si>
    <t xml:space="preserve">Traffic;
</t>
  </si>
  <si>
    <t xml:space="preserve">Other Municipal Directorates (e.g. Fresh Produce Market, Libraries, etc.).
</t>
  </si>
  <si>
    <t xml:space="preserve">To cater for multiple bank accounts.
</t>
  </si>
  <si>
    <t xml:space="preserve">Processing of payments at supervisor controlled cash offices to accommodate cashier opening, balancing and closing.
</t>
  </si>
  <si>
    <t xml:space="preserve">Multiple daily and monthly online and automated reconciliations.
</t>
  </si>
  <si>
    <t xml:space="preserve">Receipting to be online.
</t>
  </si>
  <si>
    <t xml:space="preserve">Cash payments must be able to be processed during database server and network downtime.
</t>
  </si>
  <si>
    <t xml:space="preserve">All pay points and receipting streams to be uniquely identifiable in the sub ledger and general ledger.
</t>
  </si>
  <si>
    <t xml:space="preserve">Receipting to also accommodate specialised payment types e.g. Rates Clearance, Arrear Debt arrangements, Assistance-to-the-Poor, Service Deposits, etc.
</t>
  </si>
  <si>
    <t xml:space="preserve">To accommodate the correction of erroneous and/or rejected receipts.
</t>
  </si>
  <si>
    <t xml:space="preserve">To facilitate debit orders.
</t>
  </si>
  <si>
    <t xml:space="preserve">Printing and re-printing (marked as "Copy Receipt") of receipts.
</t>
  </si>
  <si>
    <t xml:space="preserve">Interface with barcode scanner to scan account numbers from the statements.
</t>
  </si>
  <si>
    <t xml:space="preserve">Recording of cheque details.
</t>
  </si>
  <si>
    <t xml:space="preserve">Reversal of receipt and associated interest where applicable.
</t>
  </si>
  <si>
    <t xml:space="preserve">While the billing process itself follows standard accounting practices for raising debit and credit transactions, the tariffs of charges and the business rules that govern the selection of the Appropriate tariff are complex. The Solution will provide functionality to calculate the amounts due for services and levies in accordance with the determined tariffs and business rules.
</t>
  </si>
  <si>
    <t xml:space="preserve">Generate invoices and/or statements for the amounts payable to the municipality on a regular, user defined and maintainable basis.
</t>
  </si>
  <si>
    <t xml:space="preserve">Group accounts into one or more 'billing cycles' based on user defined criteria.
</t>
  </si>
  <si>
    <t xml:space="preserve">Provides the facility to charge interest on arrears amount subject to certain user defined provisions and according to user maintainable rates.
</t>
  </si>
  <si>
    <t xml:space="preserve">Functionality is required to raise debit and credit transactions which are updated to a Debtor account. The functionality must provide for the following transaction sources:
</t>
  </si>
  <si>
    <t xml:space="preserve">Calculated transactions - these transactions will be the result of a calculation that is subject to user defined business rules to determine the tariff to be used, special conditions that may apply to be used, discounts or rebates to be applied etc.;
</t>
  </si>
  <si>
    <t xml:space="preserve">Manually Input transactions - these transactions are captured by a user and will reflect all the details of the transaction;
</t>
  </si>
  <si>
    <t xml:space="preserve">Electronic transactions - these transactions are received electronically, which then must be identified and raised to the relevant Debtor account.
</t>
  </si>
  <si>
    <t xml:space="preserve">Transactions will be classified by type e.g. billing transaction, receipt transaction, journal transaction etc. The definition of a transaction type must be user maintainable.
</t>
  </si>
  <si>
    <r>
      <t xml:space="preserve">AII transactions, regardless of type and origin, must be date/time stamped and have the user/origin included in the record. A narration </t>
    </r>
    <r>
      <rPr>
        <i/>
        <sz val="9"/>
        <color theme="1"/>
        <rFont val="Calibri"/>
        <family val="2"/>
        <scheme val="minor"/>
      </rPr>
      <t xml:space="preserve">I </t>
    </r>
    <r>
      <rPr>
        <sz val="9"/>
        <color theme="1"/>
        <rFont val="Calibri"/>
        <family val="2"/>
        <scheme val="minor"/>
      </rPr>
      <t xml:space="preserve">description field must be available whereby a short description of the transaction can be recorded.
</t>
    </r>
  </si>
  <si>
    <t xml:space="preserve">Account maintenance functionality must produce 'hard copy' of all transactions generated to rectify the account to enable the user to verify and 'sign off' the action taken.
</t>
  </si>
  <si>
    <t xml:space="preserve">Functionality is required to process different Debtor and property categories according to different business rule or time frames.
</t>
  </si>
  <si>
    <t xml:space="preserve">Tariffs are stored by effective date from inception and all history is retained to enable recalculation of accounts even over different tariff periods.
</t>
  </si>
  <si>
    <t xml:space="preserve">Functionality is required for the system to automatically apply new tariffs from the effective date specified in the tariff record. At this time the 'current ' tariff will receive a status of 'expired' and the 'new' tariff becomes 'current'.
</t>
  </si>
  <si>
    <t xml:space="preserve">Miscellaneous Charges: Certain miscellaneous charges may be raised at regular intervals (monthly, quarterly, annually) and fixed periods whilst others are raised on an ad hoc basis with automated escalation dates and percentages.
</t>
  </si>
  <si>
    <t xml:space="preserve">Meter Management (credit and prepaid)
</t>
  </si>
  <si>
    <t xml:space="preserve">The  Solution must be able to record the relationship of each meter to the property and track meter readings and relevant history of each meter individually.
</t>
  </si>
  <si>
    <t xml:space="preserve">Functionality is required to create and maintain practical and efficient meter reading routes.
</t>
  </si>
  <si>
    <t xml:space="preserve">Capture via standard keyboard entry;
</t>
  </si>
  <si>
    <t xml:space="preserve">Functionality is required to capture and record the meter reading and the date on which the meter was read. At least the following methods of capture must be provided, namely:
</t>
  </si>
  <si>
    <t xml:space="preserve">Receiving meter readings electronically from a third party interface. Automated uploading and validation will be required.
</t>
  </si>
  <si>
    <t xml:space="preserve">Functionality is required to calculate charges for services consumed according to user defined algorithm which may contain a number of variable factors in order to determine the correct tariffs to apply.
</t>
  </si>
  <si>
    <t xml:space="preserve">Functionality is required to raise the charges against a debtor's account according to a user defined billing cycle (which may coincide with the meter reading cycle for an area).
</t>
  </si>
  <si>
    <t xml:space="preserve">In the event that a meter reading is not received, functionality is required to calculate an estimated consumption, according to a user maintained algorithm.
</t>
  </si>
  <si>
    <t xml:space="preserve">Prepaid electricity meters:
</t>
  </si>
  <si>
    <t xml:space="preserve">Functionality that is an integral part of the Billing interface to its prepaid vendor;
</t>
  </si>
  <si>
    <t xml:space="preserve">Automated blocking and arrear set off functionality is required.
</t>
  </si>
  <si>
    <t xml:space="preserve">Functionality is required to manage an Inventory of Water Meters. This to be work flowed as certain steps are dependent on others.
</t>
  </si>
  <si>
    <t xml:space="preserve">Water Meter maintenance management;
</t>
  </si>
  <si>
    <t xml:space="preserve">Various statistical extracts and reports.
</t>
  </si>
  <si>
    <t xml:space="preserve">Integration to the Town Planning function
</t>
  </si>
  <si>
    <t xml:space="preserve">Integration with external stakeholders
</t>
  </si>
  <si>
    <t xml:space="preserve">Planning of secondary costing i.e.. Departmental charges, internal recoveries and activity based charges.
</t>
  </si>
  <si>
    <t xml:space="preserve">Planning of secondary costing i.e.. Departmental charges, internal recoveries and activity based charges informing cost reflective tariffs.
</t>
  </si>
  <si>
    <t xml:space="preserve">Funds management and budget availability control.
</t>
  </si>
  <si>
    <t xml:space="preserve">Request for quote, quotations and Request for proposals
</t>
  </si>
  <si>
    <t xml:space="preserve">Water inventory managing.
</t>
  </si>
  <si>
    <t xml:space="preserve">Approved Internal Audit Plan in existence and Risk Management Strategy in Place
</t>
  </si>
  <si>
    <t xml:space="preserve">Budget control and management of virement requirements.
</t>
  </si>
  <si>
    <t xml:space="preserve">Ensure that all employees’ and councillors’ declaration of interest and related parties are captured on the master files.
</t>
  </si>
  <si>
    <t xml:space="preserve">Bank account monitoring against supplier and/ or contract payment AND against own and related parties bank accounts.
</t>
  </si>
  <si>
    <t xml:space="preserve">Supply the central database with the identification (ID) numbers of employees, councillors and related parties.
</t>
  </si>
  <si>
    <t xml:space="preserve">Provide the general ledger (GL) with transactions that debit expenditure and credit revenue votes when applicable. This creates a temporary total liability of the payroll balance on the integration control.
</t>
  </si>
  <si>
    <t>NON COMPLIANT</t>
  </si>
  <si>
    <t>SCOA COMPLIANT!</t>
  </si>
  <si>
    <r>
      <t xml:space="preserve">Governance is associated with ensuring greater economic and social responsibility within organisations to shareholders and stakeholders.  Accountability, transparency and openness in reporting and disclosing information are imperative to the practice of good governance and are non-negotiable.  Generally, corporate governance refers to the processes by which municipalities and municipal entities are directed, controlled, and held to account as guided by the Constitution, the Municipal Financial Management Act, </t>
    </r>
    <r>
      <rPr>
        <i/>
        <sz val="8"/>
        <rFont val="Calibri"/>
        <family val="2"/>
        <scheme val="minor"/>
      </rPr>
      <t>2003 (MFMA) and Municipal Systems Act, 2000 (MSA).  The MFMA and MSA complement each other and deal with internal control, risk management, internal audit, and external audit, and financial risk management, compliance to legislation, performance system and reporting mechanisms to enhance accountability and progress.  Municipalities' p</t>
    </r>
    <r>
      <rPr>
        <i/>
        <sz val="8"/>
        <color theme="1"/>
        <rFont val="Calibri"/>
        <family val="2"/>
        <scheme val="minor"/>
      </rPr>
      <t>olicies and procedures need to address these areas to accomplish good corporate governance.</t>
    </r>
  </si>
  <si>
    <t>Public Audit Act, 2004</t>
  </si>
  <si>
    <t xml:space="preserve">Document management to ensure delivery of  responses and documents requested on 'Request for Information' to AG.
</t>
  </si>
  <si>
    <t xml:space="preserve">Escalation and continuous request for 'auditor conclusion' on responded communication of audit findings.
</t>
  </si>
  <si>
    <t xml:space="preserve">Access control of all systems and modules should as a minimum adhere to the following: Minimum Information Security Standards.
</t>
  </si>
  <si>
    <t xml:space="preserve">Comprehensive on-line audit trail of all transactions at a transaction level must be available. This is in order to identify date, time and the user who initiated, approved or amended any transaction, including workflow.  The administrator must be able to customise this for enhanced analysis and reporting.
</t>
  </si>
  <si>
    <t xml:space="preserve">Additionally the  audit trail on all activities on the system, date, time and responsible user stamped. This must be done to the extent that an activity log can be drawn from the system, outlining a particular user's activities on the system for the entire workday.
</t>
  </si>
  <si>
    <r>
      <t>The solution  must   include  the   online   recording   of   all  transact</t>
    </r>
    <r>
      <rPr>
        <sz val="9"/>
        <color rgb="FF282828"/>
        <rFont val="Calibri"/>
        <family val="2"/>
        <scheme val="minor"/>
      </rPr>
      <t>i</t>
    </r>
    <r>
      <rPr>
        <sz val="9"/>
        <color rgb="FF0C0C0C"/>
        <rFont val="Calibri"/>
        <family val="2"/>
        <scheme val="minor"/>
      </rPr>
      <t xml:space="preserve">ons   with   a unique transactional  identifier   and  a  date/ time  stamp  format   which   records  transactions  in all systems.
</t>
    </r>
  </si>
  <si>
    <t xml:space="preserve">It is important to note that no records are physically deleted. Deleting a record in the context of the  Solution means to 'flagging as deleted', the record so that it is no longer visible or active and does not present 'clutter' to normal  users.
</t>
  </si>
  <si>
    <r>
      <t>However, duly authorised users may view or report on logically deleted records</t>
    </r>
    <r>
      <rPr>
        <sz val="9"/>
        <color rgb="FF212121"/>
        <rFont val="Calibri"/>
        <family val="2"/>
        <scheme val="minor"/>
      </rPr>
      <t xml:space="preserve">.
</t>
    </r>
  </si>
  <si>
    <t xml:space="preserve">Logically deleted records MAY NOT be reactivated. (If  a record was 'flagged for deletion' in error, it will require recapturing).
</t>
  </si>
  <si>
    <t xml:space="preserve">End User Training which includes both theoretical as well as practical training.
</t>
  </si>
  <si>
    <t xml:space="preserve">Data back up procedures must be continuous and roll back. Recovery should be at the maximum extent possible and not cause system down time "RAID configuration".
</t>
  </si>
  <si>
    <t xml:space="preserve">Disaster recovery sites are either off site at the municipality or cloud based solutions that are to be tested regularly.
</t>
  </si>
  <si>
    <t>Performance Management System that gives effect to chapter 6 of the Municipal Systems Act, 2000</t>
  </si>
  <si>
    <t xml:space="preserve">Due to the nature of local government the performance management system of a municipality originates from its integrated development plan (IDP) and as such the key performance indicators are created in the IDP. This module therefore formally start with and should assist in the compilation of the IDP.
</t>
  </si>
  <si>
    <t xml:space="preserve">The compilation and solution to capture the service delivery- and budget implementation plan (SDBIP) measurable performance indicators and the assignment of tasks to specific managers;
</t>
  </si>
  <si>
    <t xml:space="preserve">Ensuring that policies and Municipal By-laws are aligned to the developmental nature of the municipality and give effect to the measurable performance objectives and service delivery- and budget implementation plan (SDBIP) of the municipality (for staff and political office bearers);
</t>
  </si>
  <si>
    <t xml:space="preserve">The integrated development plan (IDP) for publication;
</t>
  </si>
  <si>
    <t xml:space="preserve">The service delivery- and budget implementation plan (SDBIP);
</t>
  </si>
  <si>
    <t xml:space="preserve">The service level agreements (SLA's) and performance contracts;
</t>
  </si>
  <si>
    <t xml:space="preserve">Reporting on service delivery- and budget implementation plan (SDBIP) indicators (inclusive of financial performance indicators); and
</t>
  </si>
  <si>
    <t xml:space="preserve">A municipal website that gives effect to MFMA section 75, the Municipal Budget and Reporting Regulations, 2009; the mSCOA Regulations, 2014 and section 21A of the Municipal Systems Act, 2000
</t>
  </si>
  <si>
    <t xml:space="preserve">The legislative framework lists the minimum information that should be placed on the municipality’s website:
Integrate from the core financial budget module;
The annual and adjustments budgets and all budget-related documents; 
All budget-related policies; 
Annual financial statements (AFS) and Annual reporting tools BI modules;
The annual report; 
Performance management, supply chain and asset management modules;
section 57(1)of the Municipal Systems Act, 2000;
All quarterly reports tabled in the council in terms of MFMA section 52(d).
</t>
  </si>
  <si>
    <r>
      <rPr>
        <b/>
        <i/>
        <sz val="9"/>
        <color rgb="FF000000"/>
        <rFont val="Calibri"/>
        <family val="2"/>
        <scheme val="minor"/>
      </rPr>
      <t>All performance agreements required in terms of :</t>
    </r>
    <r>
      <rPr>
        <sz val="9"/>
        <color rgb="FF000000"/>
        <rFont val="Calibri"/>
        <family val="2"/>
        <scheme val="minor"/>
      </rPr>
      <t xml:space="preserve">
All service delivery agreements;
All long-term borrowing contracts; 
All supply chain management contracts above a prescribed value; 
An information statement containing a list of assets over a prescribed value that have been disposed of in terms of MFMA section 14(2) or (4) during the previous quarter;
Contracts to which MFMA section 33(1) apply, subject to section 33(3) of that section; 
Public-private partnership agreements envisaged in MFMA section 120; and
Municipal Budget and Reporting  Regulations (MBRR) and mSCOA Regulations reporting templates as generated by the  Core Financial system.
</t>
    </r>
  </si>
  <si>
    <r>
      <rPr>
        <b/>
        <i/>
        <sz val="9"/>
        <color rgb="FF000000"/>
        <rFont val="Calibri"/>
        <family val="2"/>
        <scheme val="minor"/>
      </rPr>
      <t>Billing module in addition to integrate:</t>
    </r>
    <r>
      <rPr>
        <sz val="9"/>
        <color rgb="FF000000"/>
        <rFont val="Calibri"/>
        <family val="2"/>
        <scheme val="minor"/>
      </rPr>
      <t xml:space="preserve">
The A&amp;B valuation roll publication as required by the Municipal Property rates Act, 2004; and
The customer portal;  and should as a minimum (if not hosted on the municipality’s web site) be accessible or redirected from the website of the municipality.
</t>
    </r>
  </si>
  <si>
    <t xml:space="preserve">Document Management to ensure that all municipal documents are secured and if possible electronically received to achieve the lowest possible foot print.  National Archives of South Africa Act, 1996.
</t>
  </si>
  <si>
    <r>
      <rPr>
        <b/>
        <i/>
        <sz val="9"/>
        <color theme="1"/>
        <rFont val="Calibri"/>
        <family val="2"/>
        <scheme val="minor"/>
      </rPr>
      <t xml:space="preserve">Support secure and reliable document management including, but not limited to: </t>
    </r>
    <r>
      <rPr>
        <sz val="9"/>
        <color theme="1"/>
        <rFont val="Calibri"/>
        <family val="2"/>
        <scheme val="minor"/>
      </rPr>
      <t xml:space="preserve">
Document sharing;
Dedicated registry for document filling; 
Document tracking; 
Secure access to documents. 
</t>
    </r>
  </si>
  <si>
    <t xml:space="preserve">The report writer should have a user configurable application utility like Sequel server reporting server (SSRS).  This must include sample reports configured as well as standard reports. This will allow for consistency in reporting and best of client base reports that can be shared in the whole-of-municipal environments;
</t>
  </si>
  <si>
    <t xml:space="preserve">Ensure that mSCOA segmented reports can be produced on any level of the mSCOA chart with any combination of segments;
</t>
  </si>
  <si>
    <t xml:space="preserve">In addition, there should be a management dashboard that displays at the Municipal Manager's (accounting officer) and senior managers' offices, the key performance areas information in a continues real time update. This should as a minimum:
</t>
  </si>
  <si>
    <t xml:space="preserve">Monitor the financial progress of grants, programs and capital projects (as per the annual service delivery-and budget implementation plan (SDBIP));
</t>
  </si>
  <si>
    <t xml:space="preserve">Statutory submission to the National Treasury local government Database (LG Database);
</t>
  </si>
  <si>
    <t xml:space="preserve">mSCOA data extraction and upload to portal submissions with a dashboard configuration to allow the Municipal Manager (accounting officer) to verify the mSCOA data extracts before submitting them:
</t>
  </si>
  <si>
    <t>Municipal budgeting and planning business processes are primarily derived from two sets of legislation, namely the Municipal Systems Act, 2000 (MSA) and the Municipal Finance Management Act, 2003 (MFMA).  The MSA provides for the setting of the strategic objective whilst the MFMA and Municipal Budget and Reporting Regulations, 2009 (MBRR) provide for the output associated with this business process.  This needs to incorporate key processes and procedures such as strategy formulation, integrated development planning (IDP), prioritisation, revenue generation, resource allocation, as well as long term forecasting and modelling of key financial dimensions such as the statement of financial position, cash flow forecasting, funding compliance, asset management and basic service delivery.</t>
  </si>
  <si>
    <t xml:space="preserve">In terms of Section 25 of the Municipal Systems Act, 2000  each municipal council must, within a prescribed period after the start of its elected term, adopt a single, inclusive and strategic plan (the integrated development plan (IDP)) for the development of the municipality which must inform the municipal budget to be mutually credible and reliable and should include the following functionality:
</t>
  </si>
  <si>
    <t xml:space="preserve">Must have budgeting capabilities in that the budget are informed from the integrated development plan (IDP) and budget capturing occur across all the mSCOA segments as per the mSCOA Regulations, 2014.
</t>
  </si>
  <si>
    <t xml:space="preserve">System must support budgeting cycles across the medium term revenue and expenditure framework (MTREF) (3-year budget) of the municipality.
</t>
  </si>
  <si>
    <t xml:space="preserve">The system should be able to link budgeting to final  integrated development plan (IDP) priorities.
</t>
  </si>
  <si>
    <t xml:space="preserve">Enable users  with budget and management information to determine funding adequacy of the budget to ensure the budget is funded. (Municipal Budget and Reporting Regulations, 2009 (MBRR)).
</t>
  </si>
  <si>
    <t xml:space="preserve">Automated workflow for departments' submissions as per budget guideline documents.
</t>
  </si>
  <si>
    <t xml:space="preserve">Track, compare and report on budget versus actual amounts for year 1 of the medium term revenue and expenditure framework (MTREF) as per mSCOA Regulation requirement.
</t>
  </si>
  <si>
    <t xml:space="preserve">Ensure that the policies referred to in MFMA section 17 and the Municipal Budget and Reporting Regulation 7 are, via formal work flow, reviewed by the relevant municipality departments/ sections. Any amendments must be incorporated into the budget submission. These reviews, as a minimum, must include:
</t>
  </si>
  <si>
    <t xml:space="preserve">The supply chain management policy referred to in Chapter 11 of the MFMA, 2003;
</t>
  </si>
  <si>
    <t xml:space="preserve">The statutory budget submission to the National Treasury local government Database (LG Database);
</t>
  </si>
  <si>
    <t xml:space="preserve">Any amendments made/ proposed to the municipality's policies or By-laws;
</t>
  </si>
  <si>
    <t xml:space="preserve">Data extraction from the mandatory six (6) segments on the mSCOA classification framework and upload to the National Treasury local government Database (LG Database) portal.
</t>
  </si>
  <si>
    <t xml:space="preserve">A revenue sub-ledger budget module that as a minimum:
</t>
  </si>
  <si>
    <t xml:space="preserve">Provide for the adjustment of distribution losses based on anticipated remedial actions on the sales loss as identified by the water and electricity distribution loss templates.  Zero consumption account based on average and type of use tariffs. 
</t>
  </si>
  <si>
    <t>Human Resources (HR) /Payroll</t>
  </si>
  <si>
    <t xml:space="preserve">A Human Resource (HR) budget/ payroll module that as a minimum:
</t>
  </si>
  <si>
    <t xml:space="preserve">Incorporate the ability to apply costing allocation to projects and percentage (%) based allocation of administration costs to trading service departments (if not allocated) using direct calculation methods.
</t>
  </si>
  <si>
    <t xml:space="preserve">An Asset management sub-ledger budget module that as a minimum:
</t>
  </si>
  <si>
    <t xml:space="preserve">Provides for grant and work-in-progress (WIP) or contract management payment schedules to assist the main budget module with its forecasting and cash flow management.
</t>
  </si>
  <si>
    <t xml:space="preserve">Allow the public to provide comments on the budget electronically via the municipality's website. These comments together with the comments received from public sessions to be populated/consolidated onto a tool that can be accessed by the public and councillors.
</t>
  </si>
  <si>
    <t xml:space="preserve">Link the service delivery- and budget implementation plan (SDBIP) and workflow to show progress on projects and include links to service delivery scorecards and municipal procurement plans.
</t>
  </si>
  <si>
    <t xml:space="preserve">A comprehensive project module that allows for integrated development plan (IDP) objectives to be transferred into the project module for planning, budgeting and ultimately reporting purposes.
</t>
  </si>
  <si>
    <t xml:space="preserve">Projects registered in the project module must be aligned to the mSCOA Project segment.
</t>
  </si>
  <si>
    <t xml:space="preserve">All segmentation of mSCOA must be incorporated into the project module, whereby a project based budget is produced, informed by the integrated development plan (IDP) and giving input to the annual service delivery- and budget implementation plan (SDBIP).
</t>
  </si>
  <si>
    <t>Project Management Unit (PMU)</t>
  </si>
  <si>
    <t xml:space="preserve">Project management and stakeholder inputs must be controlled by clear business processes and user access controls.
</t>
  </si>
  <si>
    <t xml:space="preserve">Projects net completed within a financial year must be carried over and work-in-progress (WIP) items registered.
</t>
  </si>
  <si>
    <t xml:space="preserve">Strict budget control as per the approved integrated development plan (IDP) must be maintained.
</t>
  </si>
  <si>
    <t xml:space="preserve">A Safety, Health and Environmental (SHE) module to comply with general Health and Safety Regulations should be incorporated within the system. (For example the Construction Regulations, the Occupational Health and Safety (OHS) Act, 1993, General Administrative  Regulations, General Safety Regulations and the National Environmental Management Act, 1998)
</t>
  </si>
  <si>
    <t xml:space="preserve">Regulatory Safety, Health and Environmental (SHE) documentation must be available in a document management tool with defined check lists and milestones.
</t>
  </si>
  <si>
    <t xml:space="preserve">Automated clearing of cash received in the general ledger (GL) to the bank account;
</t>
  </si>
  <si>
    <r>
      <rPr>
        <b/>
        <i/>
        <sz val="9"/>
        <color rgb="FF000000"/>
        <rFont val="Calibri"/>
        <family val="2"/>
        <scheme val="minor"/>
      </rPr>
      <t>Ad hoc:</t>
    </r>
    <r>
      <rPr>
        <sz val="9"/>
        <color rgb="FF000000"/>
        <rFont val="Calibri"/>
        <family val="2"/>
        <scheme val="minor"/>
      </rPr>
      <t xml:space="preserve">
The Cash Management System must at least accommodate, but not be limited  to:
</t>
    </r>
  </si>
  <si>
    <t>(a) Supply chain management is the management of a network of interconnected business processes involved in the provision of goods and services required by the municipality.  It integrates the management of supply, demand, acquisition, logistics and disposal by implementing a supply chain management policy in compliance with the MFMA and Municipal Supply Chain Management Regulations in a fair, equitable, transparent, competitive and cost effective way;</t>
  </si>
  <si>
    <t>(e) Contract management entails the management of contracts through the entire Contract Life Cycle so as to maximise value for money that includes procedures for planning; contract creation; collaboration; execution; administration; and close-out.  Contracts should be listed in a contract register embedded into the financial application that automates all the activities necessary to manage the contract as informed and dependant on the nature of the work, the type of contract, the legal aspects and delivery timeframes.  It also entails the activities carried out to determine whether the service provider and the municipality are performing adequately to meet the requirements in listed contracts that had been awarded through the procurement process and the prescriptions in the MFMA; and</t>
  </si>
  <si>
    <t>Supply Chain Management (SCM)</t>
  </si>
  <si>
    <t xml:space="preserve">A Supply chain management system that give effect to section 11 of the Municipal Finance Management Act, 2003 (MFMA), the Municipal Supply Chain Management Regulations and council's approved SCM policy
</t>
  </si>
  <si>
    <t xml:space="preserve">Adhere to the municipality's delegation of duties and authority levels;
</t>
  </si>
  <si>
    <t xml:space="preserve">Electronically validate against the National Treasury database for prohibited, employees of state and related parties and invite tenders based preferential procurement principals; 
</t>
  </si>
  <si>
    <t xml:space="preserve">Electronically manage the invitation, bid closure and adjudication process with a full document management server unpinning the cycle;
</t>
  </si>
  <si>
    <t xml:space="preserve">Record and electronically store the bid adjudication committee's meeting minutes and store the minutes on the document management server;
</t>
  </si>
  <si>
    <t xml:space="preserve">Ensure the service level agreement (SLA) and allocation letters are electronically archived prior to any payment being made;
</t>
  </si>
  <si>
    <t xml:space="preserve">Ensure that all payments are made within 30 days of receipt of an invoice therefore; and
</t>
  </si>
  <si>
    <t xml:space="preserve">Ensure that full accrual is done at month-end and year-end cut-off periods.
</t>
  </si>
  <si>
    <t xml:space="preserve">Contract Management that gives effect to MFMA section 116.
</t>
  </si>
  <si>
    <t xml:space="preserve">Must be able to supportthe generation of mandatory budget pricing at the beginning of the project and the maintenance thereof.
</t>
  </si>
  <si>
    <t xml:space="preserve">Follow accepted project management methodology through work flow and document management.
</t>
  </si>
  <si>
    <t xml:space="preserve">Evaluate supplier performance in accordance with contract deliverables.
</t>
  </si>
  <si>
    <t xml:space="preserve">Automate notification alerting relevant system users when a supplier's BEE certificate and tax certification reach expiry dates.
</t>
  </si>
  <si>
    <t xml:space="preserve">Maintain a Request for quote, quotations and proposals database linked to suppliers.
</t>
  </si>
  <si>
    <t xml:space="preserve">Electronic authorising and signing of purchase orders (PO's) through workflow process.
</t>
  </si>
  <si>
    <t xml:space="preserve">Automated sending of purchase orders (PO's) to supplier through email and/or fax.
</t>
  </si>
  <si>
    <t xml:space="preserve">Align purchase order (PO) deliverables to the annual service delivery- and budget implementation plan (SDBIP).
</t>
  </si>
  <si>
    <t xml:space="preserve">All consumable items in terms of the classification framework is purchased via an inventory principal.  This include direct purchases like pens, stationary, etc.
</t>
  </si>
  <si>
    <r>
      <rPr>
        <b/>
        <i/>
        <sz val="9"/>
        <color rgb="FF000000"/>
        <rFont val="Calibri"/>
        <family val="2"/>
        <scheme val="minor"/>
      </rPr>
      <t>Normal functions  should be included as standard best practice and should include but not be limited to:</t>
    </r>
    <r>
      <rPr>
        <sz val="9"/>
        <color rgb="FF000000"/>
        <rFont val="Calibri"/>
        <family val="2"/>
        <scheme val="minor"/>
      </rPr>
      <t xml:space="preserve">
Warehouse management;
Acquisitions;
Stock Level Management;
Disposals;
Automated consumable stores stock count sheets (departmental stores).
</t>
    </r>
  </si>
  <si>
    <t>Grant management includes all the activities, processes and procedures to register and reconcile all the grants allocated, received and spent according to the conditions in the Annual Division of Revenue Act.</t>
  </si>
  <si>
    <t xml:space="preserve">Maintain a grant register that as a minimum:
</t>
  </si>
  <si>
    <t xml:space="preserve">Provide for reporting in accordance with the mSCOA Regulation and internal control.
</t>
  </si>
  <si>
    <t>In terms of Section 152 of the Constitution, local government's primary mandate is to ensure services are provided in a sustainable and developmental manner; this notion and spirit is supported by the MFMA.  Good asset management facilitates the provision of services in a financially sustainable manner and requires adequate automation of critical process within the asset management cycle.  Typical to an effective and efficient system at least the following functions need to be addressed as part of the minimum business process requirements –</t>
  </si>
  <si>
    <t>(e) Asset valuation principles in accordance with Generally Recognised Accounting Practice (GRAP);</t>
  </si>
  <si>
    <t>(f)  Establishing and maintaining systems of internal control over assets;</t>
  </si>
  <si>
    <t>(g) Establishing and maintaining an asset register;</t>
  </si>
  <si>
    <t>Subject to the existing legislative and generally recognised accounting practice (GRAP) requirements:</t>
  </si>
  <si>
    <r>
      <rPr>
        <b/>
        <i/>
        <sz val="9"/>
        <color rgb="FF000000"/>
        <rFont val="Calibri"/>
        <family val="2"/>
        <scheme val="minor"/>
      </rPr>
      <t>An asset and liabilities subsystem that gives effect to MFMA section 63:</t>
    </r>
    <r>
      <rPr>
        <sz val="9"/>
        <color rgb="FF000000"/>
        <rFont val="Calibri"/>
        <family val="2"/>
        <scheme val="minor"/>
      </rPr>
      <t xml:space="preserve">
Assets classes with its associated asset types to manage the accounting policy statements in the financial statements as well as give overall control of all assets within asset classes with its associated useful lives and its associated SCOA reporting framework. 
It should also include the NERSA Regulatory Reporting Manual (RAM) classification as well as the Department of Water Affairs (DWA) in order for the municipality to comply with NERSA and DWA requirements. 
All asset transaction types must be accommodated in a  flexible  manner to accommodate future expansion within the SCOA framework. 
An audit Trail, with an enquiry facility into the audit trail, of all movement within these files is a requirement.</t>
    </r>
    <r>
      <rPr>
        <b/>
        <i/>
        <sz val="9"/>
        <color rgb="FF000000"/>
        <rFont val="Calibri"/>
        <family val="2"/>
        <scheme val="minor"/>
      </rPr>
      <t xml:space="preserve">
The ‘asset management system’  module should:</t>
    </r>
    <r>
      <rPr>
        <sz val="9"/>
        <color rgb="FF000000"/>
        <rFont val="Calibri"/>
        <family val="2"/>
        <scheme val="minor"/>
      </rPr>
      <t xml:space="preserve">
</t>
    </r>
  </si>
  <si>
    <t xml:space="preserve">Manage the full asset life cycle;
</t>
  </si>
  <si>
    <t xml:space="preserve">Manage the contract and build phase of the project by registering the component and rolling the accounting transaction up to the work-in-progress (WIP);
</t>
  </si>
  <si>
    <r>
      <t>Enable</t>
    </r>
    <r>
      <rPr>
        <i/>
        <sz val="9"/>
        <color rgb="FF000000"/>
        <rFont val="Calibri"/>
        <family val="2"/>
        <scheme val="minor"/>
      </rPr>
      <t xml:space="preserve"> table-to-floor</t>
    </r>
    <r>
      <rPr>
        <sz val="9"/>
        <color rgb="FF000000"/>
        <rFont val="Calibri"/>
        <family val="2"/>
        <scheme val="minor"/>
      </rPr>
      <t xml:space="preserve"> inspection sheets (electronic devises are preferred) as well as </t>
    </r>
    <r>
      <rPr>
        <i/>
        <sz val="9"/>
        <color rgb="FF000000"/>
        <rFont val="Calibri"/>
        <family val="2"/>
        <scheme val="minor"/>
      </rPr>
      <t xml:space="preserve">floor-to-table </t>
    </r>
    <r>
      <rPr>
        <sz val="9"/>
        <color rgb="FF000000"/>
        <rFont val="Calibri"/>
        <family val="2"/>
        <scheme val="minor"/>
      </rPr>
      <t xml:space="preserve">look-up methodologies;
</t>
    </r>
  </si>
  <si>
    <t xml:space="preserve">Allow for criticality rating to be assignable to each asset via the risk assessment model.
</t>
  </si>
  <si>
    <t xml:space="preserve">Ability to attach and insert links to Technical Documentation throughout the maintenance module.
</t>
  </si>
  <si>
    <t xml:space="preserve">Must cater for  a master maintenance schedule with reporting of 'maintenance done'.
</t>
  </si>
  <si>
    <t>Human resources and payroll management is the organisational function that deals with issues related to employees such as compensation, hiring, performance management, organisational development, safety, wellness, leave management, benefits, employee motivation, communication, administration, and training in line with the prescriptions of the Labour Relations Act. Staff establishment, human resources development and expenditures on staff benefits should be done according to the processes and procedures set out in the MSA and MFMA.  Pay roll management entails the administration of the financial record of employees' salaries, wages, bonuses, net pay, and deductions and should be done within the limits of the approved budget and the prescriptions of the South African Revenue Services (SARS).  Budgeted remuneration and benefits needs to be directly aligned to the approved staff establishment with provision for vacancies shown separately and all staff payments must be reconciled monthly. The issue of productivity or performance management needs to be addressed by using the latest available technologies such as bio metrics devices.</t>
  </si>
  <si>
    <t>Human Resources (HR)</t>
  </si>
  <si>
    <t xml:space="preserve">A Human Resource (HR) payroll module that as a minimum (In addition to the normal payroll calculation):
</t>
  </si>
  <si>
    <t xml:space="preserve">Overtime claims Management/ Time off in lieu.
</t>
  </si>
  <si>
    <t xml:space="preserve">Deductions and payments to third parties (e.g. medical aids, SARS, union contributions, etc.).
</t>
  </si>
  <si>
    <t xml:space="preserve">Must cater for pensioners' benefits.
</t>
  </si>
  <si>
    <t xml:space="preserve">The system must cater for all requirements of the South African Revenue Services (SARS).
</t>
  </si>
  <si>
    <t xml:space="preserve">Salary payments made to employees' bank accounts must be catered for electronically by either ACS (Automated Clearing Bureau) or electronic funds transfer (EFT).
</t>
  </si>
  <si>
    <t xml:space="preserve">All temporary staff (e.g. seasonal workers, learner ship programs, contract workers, etc.) to be controlled via Budget availability.
</t>
  </si>
  <si>
    <r>
      <t>The Payroll System must be</t>
    </r>
    <r>
      <rPr>
        <b/>
        <sz val="9"/>
        <color rgb="FF050505"/>
        <rFont val="Calibri"/>
        <family val="2"/>
        <scheme val="minor"/>
      </rPr>
      <t xml:space="preserve"> </t>
    </r>
    <r>
      <rPr>
        <sz val="9"/>
        <color rgb="FF050505"/>
        <rFont val="Calibri"/>
        <family val="2"/>
        <scheme val="minor"/>
      </rPr>
      <t xml:space="preserve">able to accommodate or account for all vacancies  (i.e. funded  and or unfunded vacancies) based on a Council approved Organogram in terms of. Section  66A  of  the Municipal Systems Act Amendment Act (MSAA).
</t>
    </r>
  </si>
  <si>
    <t xml:space="preserve">Test against the central database for contracts with any ‘organs of state’/ "persons in the service of state" and supply the central database with employees’ and related parties’ details.
</t>
  </si>
  <si>
    <t xml:space="preserve">Report and create the workflow for collection of all employees and councillors with arrear accounts.
</t>
  </si>
  <si>
    <t xml:space="preserve">Provide the financial statements with regulated reporting requirements regarding the municipal councillors' outstanding debtor account details.
</t>
  </si>
  <si>
    <r>
      <rPr>
        <b/>
        <i/>
        <sz val="9"/>
        <rFont val="Calibri"/>
        <family val="2"/>
        <scheme val="minor"/>
      </rPr>
      <t>The system must support a disciplinary module which should allow for (not complete list):</t>
    </r>
    <r>
      <rPr>
        <sz val="9"/>
        <rFont val="Calibri"/>
        <family val="2"/>
        <scheme val="minor"/>
      </rPr>
      <t xml:space="preserve">
- Grievances created (bottom up workflow)
- System should recommend action to be performed based on type of grievance
- Allow for exception reporting (when a grievance is not being addressed in correct time frame)
</t>
    </r>
  </si>
  <si>
    <t xml:space="preserve">Align with Safety Health and Environmental (SHE) module.
</t>
  </si>
  <si>
    <t xml:space="preserve">Produce, in conjunction with the Human Resource system, a multi-year budget in the mSCOA segmentation.
</t>
  </si>
  <si>
    <t xml:space="preserve">Integrate with the time management system.
</t>
  </si>
  <si>
    <t>Each municipality must within its financial and administrative capacity establish a sound customer management system as prescribed in the MSA.  Credit control and debt collection is the responsibility of the municipality and processes, procedures and mechanisms must be implemented in line with the policy as adopted by the Council as prescribed in the MSA.</t>
  </si>
  <si>
    <t xml:space="preserve">A credit control and debt collection system that integrate with the revenue management system and that gives effect to Chapter 9 of the Municipal Systems Act, 2000
</t>
  </si>
  <si>
    <r>
      <t xml:space="preserve">Arrear arrangement functionality must be </t>
    </r>
    <r>
      <rPr>
        <i/>
        <sz val="9"/>
        <color rgb="FF262626"/>
        <rFont val="Calibri"/>
        <family val="2"/>
        <scheme val="minor"/>
      </rPr>
      <t>a</t>
    </r>
    <r>
      <rPr>
        <i/>
        <sz val="9"/>
        <color rgb="FF0C0C0C"/>
        <rFont val="Calibri"/>
        <family val="2"/>
        <scheme val="minor"/>
      </rPr>
      <t>ccommodated in a work flow of various administration  processes including</t>
    </r>
    <r>
      <rPr>
        <i/>
        <sz val="9"/>
        <color rgb="FF383838"/>
        <rFont val="Calibri"/>
        <family val="2"/>
        <scheme val="minor"/>
      </rPr>
      <t xml:space="preserve">, </t>
    </r>
    <r>
      <rPr>
        <i/>
        <sz val="9"/>
        <color rgb="FF0C0C0C"/>
        <rFont val="Calibri"/>
        <family val="2"/>
        <scheme val="minor"/>
      </rPr>
      <t>but not limited to</t>
    </r>
    <r>
      <rPr>
        <i/>
        <sz val="9"/>
        <color rgb="FF262626"/>
        <rFont val="Calibri"/>
        <family val="2"/>
        <scheme val="minor"/>
      </rPr>
      <t xml:space="preserve">:
</t>
    </r>
  </si>
  <si>
    <t xml:space="preserve">Customer portals to give effect to Section 95 of the Municipal Systems Act, 2000 which (amongst other) requires the following:
</t>
  </si>
  <si>
    <t xml:space="preserve">Establishes mechanisms for users of services and ratepayers to provide feedback to the municipality or other service providers/ mechanisms (of the municipality) regarding the quality of the services and the performance of the municipality or its service providers/ mechanisms;
</t>
  </si>
  <si>
    <t xml:space="preserve">Automate the allocation of funds to the customer to trigger instruction to unblock/ reconnect suspended service.
</t>
  </si>
  <si>
    <t>The valuation roll forms the basis for the levying of assessment rates and all processes and procedures are governed by the Municipal Property Rates Act, 2004 (MPRA).  All categories of properties in the municipal boundary need to be recorder and maintained in a municipal register of properties including the value of land and improvements as described in the MPRA.  Municipalities are also required to undertake interim valuations to ensure the property valuation roll is constantly maintained and updated.  Importantly, the business processes need to ensure integration with the revenue value chain of the municipality and the billing processes and procedures.</t>
  </si>
  <si>
    <t xml:space="preserve">Valuations Module to give effect to the Municipal Property Rates Act, 2004, and as a minimum:
</t>
  </si>
  <si>
    <t xml:space="preserve">Provide the municipal website with the Municipal Propert Rates Act, 2004 required A&amp;B valuation rolls.
</t>
  </si>
  <si>
    <t xml:space="preserve">Managing and calculation of property rates, special rating areas and service charges on a property subject to a number of requirements including but not limited  to:
</t>
  </si>
  <si>
    <r>
      <t>Functionality is required to exempt certain categories of  property and/ or certain categories  of property owners from  rates</t>
    </r>
    <r>
      <rPr>
        <sz val="9"/>
        <color rgb="FF212121"/>
        <rFont val="Calibri"/>
        <family val="2"/>
        <scheme val="minor"/>
      </rPr>
      <t xml:space="preserve">.
</t>
    </r>
  </si>
  <si>
    <t xml:space="preserve">Functionality is required to calculate a rebate or a reduction in rates in compliance with the requirements of legislation and/ or business  rules.
</t>
  </si>
  <si>
    <t xml:space="preserve">Clearance   Certificate  Management  to  be  online  and  comply  with  Section   118  of  the Municipal Systems Act, 2000.
</t>
  </si>
  <si>
    <t>Land use management is a process of managing the use and development of land.  Aspects need to include spatial, urban policy usage, and economic considerations.  A land use management system need to include all processes, methods and tools used for organising, operating and supervising the urban environment including the factors influencing it.  A management system needs to cover all phases from the vision behind the preparation of plans and decisions to their implementation and the monitoring of impacts. Planning practices, decision making processes, procedures, implementation, monitoring mechanisms, methods and tools used in the above-mentioned phases are all elements of an integrated system.  In general, land use management is driven by various decisions taken at different levels of administration (local, regional, national).  Building management incorporates all activities relating to township management such as building plan approvals, rezoning applications, illegal land usage and Municipal By-laws management.  Importantly, the land and building management needs to be integrated with the revenue value chain of the municipality.</t>
  </si>
  <si>
    <t>The valuation roll forms the basis for the levying of assessment rates and all processes and procedures are governed by the Municipal Property Rates Act, 2004 (MPRA).  All categories of properties in the municipal boundary need to be recorded and maintained in a municipal register of properties including the value of land and improvements as described in the MPRA.  Municipalities are also required to undertake interim valuations to ensure the roll is constantly maintained and updated.  Importantly, the business processes need to ensure integration with the revenue value chain of the municipality and the billing processes and procedures.</t>
  </si>
  <si>
    <t xml:space="preserve">Revenue management module that give effect to MFMA section 64 that also incorporate:
</t>
  </si>
  <si>
    <t xml:space="preserve">Must integrate with the Geographical Information System (GIS) to the extent that reticulation of services can be viewed as a layer at any point in time within the context of the current property being worked on. 
</t>
  </si>
  <si>
    <t xml:space="preserve">Must be able to do consolidated billing of properties (all services and rates into one bill): As  Municipalities are working within the determination of the Municipal Property Rates Act, 2004, a property relational database design is critical. The respective debtor is secondary to that.
</t>
  </si>
  <si>
    <r>
      <t>Facility to reverse "refer to drawer"(R/D) for Cheques, debit orders and</t>
    </r>
    <r>
      <rPr>
        <sz val="9"/>
        <rFont val="Calibri"/>
        <family val="2"/>
        <scheme val="minor"/>
      </rPr>
      <t xml:space="preserve"> IVR payments.</t>
    </r>
    <r>
      <rPr>
        <sz val="9"/>
        <color theme="1"/>
        <rFont val="Calibri"/>
        <family val="2"/>
        <scheme val="minor"/>
      </rPr>
      <t xml:space="preserve">
</t>
    </r>
  </si>
  <si>
    <t xml:space="preserve">Calculate the income due to the municipality for services and/ or products or property, on a regular, user defined and maintainable basis.
</t>
  </si>
  <si>
    <r>
      <t xml:space="preserve">Functionality is required to correct and recalculate incorrect accounts with full audit trail of actions taken to rectify the error. This could include the recalculation of interest over different financial periods at different rates. </t>
    </r>
    <r>
      <rPr>
        <i/>
        <sz val="9"/>
        <color theme="1"/>
        <rFont val="Calibri"/>
        <family val="2"/>
        <scheme val="minor"/>
      </rPr>
      <t xml:space="preserve">(MSA section 95f).
</t>
    </r>
  </si>
  <si>
    <r>
      <t xml:space="preserve">Account maintenance functionality is required to generate the necessary transactions to correct accounts which are in error by an authorised user with a full audit trail and maintenance report of actions taken to rectify the error. </t>
    </r>
    <r>
      <rPr>
        <i/>
        <sz val="9"/>
        <color theme="1"/>
        <rFont val="Calibri"/>
        <family val="2"/>
        <scheme val="minor"/>
      </rPr>
      <t xml:space="preserve">(MSA section 95f).
</t>
    </r>
  </si>
  <si>
    <t xml:space="preserve">Functionality is required to categorise Debtors and Properties by a set of user defined parameters. The categories are used to create subsets of the Debtor Master for reporting, to establish appropriate tariffs and to determine billing cycles (MPRA section 3(3)c(i)).
</t>
  </si>
  <si>
    <t xml:space="preserve">It is important to note that in all areas of revenue calculation, rebates and/ or exemptions may be applied based on a single or on multiple criteria which may be applied to the Debtor account in an 'and/ or' context. The  Solution must provide the required level of flexibility to cater for these variations.
</t>
  </si>
  <si>
    <t xml:space="preserve">Functionality is required to link the numbered meter that is used to measure the consumption of services to the erf/ property on which the meter is installed. It is important to note that there may well be more than one meter per erf/ property.
</t>
  </si>
  <si>
    <t xml:space="preserve">Functionality is required to categorise meters.
</t>
  </si>
  <si>
    <t xml:space="preserve">Functionality is required to link the Debtor to the numbered meter that is used to measure the Debtor consumption of services. It is important to note that a Debtor may well be linked to a number of meters. (E.g. a landlord with a number of leased properties). (MSA section 95d).
</t>
  </si>
  <si>
    <t xml:space="preserve">Meter readings must be retained at a transaction level and may not be overwritten, deleted or adjusted. Errors must be rectified by entering a cancelling entry and entering the correct reading.
</t>
  </si>
  <si>
    <t xml:space="preserve">In the event of a meter being read 'out of cycle' the charges may be raised to the debtors account on an 'ad hoc' basis. These charges raised must be visible on the debtor's account immediately, but will not generate an invoice immediately as it will be included on the standard invoice/ statement generated during the next billing cycle.
</t>
  </si>
  <si>
    <t xml:space="preserve">Functionality is required to recalculate an account from all meter transaction history, taking into account any tariff changes, or from a specific starting point in the history on an ad hoc basis with the option to accept or discard the result. (i.e. the recalculation will be regarded as a 'what if' with the option to make it 'live').
</t>
  </si>
  <si>
    <t xml:space="preserve">Meter management system must be integrated/ interfaced with the  Billing Component.
</t>
  </si>
  <si>
    <t xml:space="preserve">Reports/ extracts including but not limited to:
</t>
  </si>
  <si>
    <t>RT25-2016 TECHNICAL SPECIFICATIONS</t>
  </si>
  <si>
    <t>BID RT25-2016: INTEGRATED FINANCIAL MANAGEMENT AND INTERNAL CONTROL SYSTEM
 BIDDER INFORMATION</t>
  </si>
  <si>
    <t>General Information</t>
  </si>
  <si>
    <r>
      <t xml:space="preserve">Hourly Rate in ZAR </t>
    </r>
    <r>
      <rPr>
        <sz val="10"/>
        <color rgb="FF000000"/>
        <rFont val="Calibri"/>
        <family val="2"/>
        <scheme val="minor"/>
      </rPr>
      <t>(VAT inclusive)</t>
    </r>
  </si>
  <si>
    <t>Resource Tariffs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</si>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</sst>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quot;R&quot;#,##0"/>
  </numFmts>
  <fonts count="60" x14ac:knownFonts="1">
    <font>
      <sz val="11"/>
      <color theme="1"/>
      <name val="Calibri"/>
      <family val="2"/>
      <scheme val="minor"/>
    </font>
    <font>
      <sz val="11"/>
      <color theme="1"/>
      <name val="Calibri"/>
      <family val="2"/>
      <scheme val="minor"/>
    </font>
    <font>
      <b/>
      <sz val="11"/>
      <color theme="1"/>
      <name val="Calibri"/>
      <family val="2"/>
      <scheme val="minor"/>
    </font>
    <font>
      <i/>
      <sz val="11"/>
      <color rgb="FF000000"/>
      <name val="Calibri"/>
      <family val="2"/>
      <scheme val="minor"/>
    </font>
    <font>
      <b/>
      <sz val="11"/>
      <color rgb="FF000000"/>
      <name val="Calibri"/>
      <family val="2"/>
      <scheme val="minor"/>
    </font>
    <font>
      <sz val="11"/>
      <color rgb="FF000000"/>
      <name val="Calibri"/>
      <family val="2"/>
      <scheme val="minor"/>
    </font>
    <font>
      <b/>
      <sz val="10"/>
      <color theme="1"/>
      <name val="Arial"/>
      <family val="2"/>
    </font>
    <font>
      <sz val="10"/>
      <color theme="1"/>
      <name val="Arial"/>
      <family val="2"/>
    </font>
    <font>
      <vertAlign val="superscript"/>
      <sz val="10"/>
      <color theme="1"/>
      <name val="Arial"/>
      <family val="2"/>
    </font>
    <font>
      <b/>
      <sz val="11"/>
      <name val="Calibri"/>
      <family val="2"/>
      <scheme val="minor"/>
    </font>
    <font>
      <b/>
      <sz val="14"/>
      <name val="Calibri"/>
      <family val="2"/>
      <scheme val="minor"/>
    </font>
    <font>
      <sz val="12"/>
      <color theme="1"/>
      <name val="Calibri"/>
      <family val="2"/>
      <scheme val="minor"/>
    </font>
    <font>
      <sz val="14"/>
      <color theme="1"/>
      <name val="Calibri"/>
      <family val="2"/>
      <scheme val="minor"/>
    </font>
    <font>
      <sz val="16"/>
      <color theme="1"/>
      <name val="Calibri"/>
      <family val="2"/>
      <scheme val="minor"/>
    </font>
    <font>
      <sz val="9"/>
      <color indexed="81"/>
      <name val="Tahoma"/>
      <family val="2"/>
    </font>
    <font>
      <b/>
      <sz val="9"/>
      <color indexed="81"/>
      <name val="Tahoma"/>
      <family val="2"/>
    </font>
    <font>
      <b/>
      <sz val="12"/>
      <color theme="0"/>
      <name val="Calibri"/>
      <family val="2"/>
      <scheme val="minor"/>
    </font>
    <font>
      <sz val="12"/>
      <name val="Calibri"/>
      <family val="2"/>
      <scheme val="minor"/>
    </font>
    <font>
      <sz val="8"/>
      <name val="Calibri"/>
      <family val="2"/>
      <scheme val="minor"/>
    </font>
    <font>
      <i/>
      <sz val="8"/>
      <color theme="1"/>
      <name val="Calibri"/>
      <family val="2"/>
      <scheme val="minor"/>
    </font>
    <font>
      <b/>
      <sz val="9"/>
      <name val="Calibri"/>
      <family val="2"/>
      <scheme val="minor"/>
    </font>
    <font>
      <sz val="9"/>
      <name val="Calibri"/>
      <family val="2"/>
      <scheme val="minor"/>
    </font>
    <font>
      <sz val="9"/>
      <color rgb="FF000000"/>
      <name val="Calibri"/>
      <family val="2"/>
      <scheme val="minor"/>
    </font>
    <font>
      <i/>
      <sz val="9"/>
      <color rgb="FF000000"/>
      <name val="Calibri"/>
      <family val="2"/>
      <scheme val="minor"/>
    </font>
    <font>
      <u/>
      <sz val="9"/>
      <color rgb="FF000000"/>
      <name val="Calibri"/>
      <family val="2"/>
      <scheme val="minor"/>
    </font>
    <font>
      <sz val="9"/>
      <color rgb="FF050505"/>
      <name val="Calibri"/>
      <family val="2"/>
      <scheme val="minor"/>
    </font>
    <font>
      <sz val="9"/>
      <color rgb="FF1F1F1F"/>
      <name val="Calibri"/>
      <family val="2"/>
      <scheme val="minor"/>
    </font>
    <font>
      <sz val="9"/>
      <color rgb="FF0C0C0C"/>
      <name val="Calibri"/>
      <family val="2"/>
      <scheme val="minor"/>
    </font>
    <font>
      <sz val="9"/>
      <color rgb="FF282828"/>
      <name val="Calibri"/>
      <family val="2"/>
      <scheme val="minor"/>
    </font>
    <font>
      <sz val="9"/>
      <color rgb="FF212121"/>
      <name val="Calibri"/>
      <family val="2"/>
      <scheme val="minor"/>
    </font>
    <font>
      <vertAlign val="superscript"/>
      <sz val="9"/>
      <color rgb="FF000000"/>
      <name val="Calibri"/>
      <family val="2"/>
      <scheme val="minor"/>
    </font>
    <font>
      <sz val="9"/>
      <color theme="1"/>
      <name val="Calibri"/>
      <family val="2"/>
      <scheme val="minor"/>
    </font>
    <font>
      <b/>
      <sz val="10"/>
      <name val="Calibri"/>
      <family val="2"/>
      <scheme val="minor"/>
    </font>
    <font>
      <sz val="9"/>
      <color rgb="FF1A1A1A"/>
      <name val="Calibri"/>
      <family val="2"/>
      <scheme val="minor"/>
    </font>
    <font>
      <sz val="9"/>
      <color rgb="FF4B4B4B"/>
      <name val="Calibri"/>
      <family val="2"/>
      <scheme val="minor"/>
    </font>
    <font>
      <b/>
      <sz val="9"/>
      <color rgb="FF050505"/>
      <name val="Calibri"/>
      <family val="2"/>
      <scheme val="minor"/>
    </font>
    <font>
      <sz val="9"/>
      <color theme="1"/>
      <name val="Calibri"/>
      <family val="2"/>
    </font>
    <font>
      <sz val="9"/>
      <color rgb="FF050505"/>
      <name val="Calibri"/>
      <family val="2"/>
    </font>
    <font>
      <sz val="9"/>
      <color rgb="FF232323"/>
      <name val="Calibri"/>
      <family val="2"/>
    </font>
    <font>
      <sz val="9"/>
      <color rgb="FF262626"/>
      <name val="Calibri"/>
      <family val="2"/>
      <scheme val="minor"/>
    </font>
    <font>
      <sz val="9"/>
      <color rgb="FF383838"/>
      <name val="Calibri"/>
      <family val="2"/>
      <scheme val="minor"/>
    </font>
    <font>
      <b/>
      <sz val="9"/>
      <color theme="1"/>
      <name val="Calibri"/>
      <family val="2"/>
      <scheme val="minor"/>
    </font>
    <font>
      <i/>
      <sz val="9"/>
      <color theme="1"/>
      <name val="Calibri"/>
      <family val="2"/>
      <scheme val="minor"/>
    </font>
    <font>
      <sz val="11"/>
      <name val="Calibri"/>
      <family val="2"/>
      <scheme val="minor"/>
    </font>
    <font>
      <b/>
      <sz val="9"/>
      <color rgb="FFFFFF00"/>
      <name val="Calibri"/>
      <family val="2"/>
      <scheme val="minor"/>
    </font>
    <font>
      <sz val="9"/>
      <color rgb="FFFFFF00"/>
      <name val="Calibri"/>
      <family val="2"/>
      <scheme val="minor"/>
    </font>
    <font>
      <i/>
      <sz val="8"/>
      <name val="Calibri"/>
      <family val="2"/>
      <scheme val="minor"/>
    </font>
    <font>
      <b/>
      <i/>
      <sz val="9"/>
      <color rgb="FF000000"/>
      <name val="Calibri"/>
      <family val="2"/>
      <scheme val="minor"/>
    </font>
    <font>
      <b/>
      <i/>
      <sz val="9"/>
      <color theme="1"/>
      <name val="Calibri"/>
      <family val="2"/>
      <scheme val="minor"/>
    </font>
    <font>
      <b/>
      <i/>
      <sz val="9"/>
      <name val="Calibri"/>
      <family val="2"/>
      <scheme val="minor"/>
    </font>
    <font>
      <i/>
      <sz val="9"/>
      <color rgb="FF050505"/>
      <name val="Calibri"/>
      <family val="2"/>
    </font>
    <font>
      <i/>
      <sz val="9"/>
      <color rgb="FF0C0C0C"/>
      <name val="Calibri"/>
      <family val="2"/>
      <scheme val="minor"/>
    </font>
    <font>
      <i/>
      <sz val="9"/>
      <color rgb="FF262626"/>
      <name val="Calibri"/>
      <family val="2"/>
      <scheme val="minor"/>
    </font>
    <font>
      <i/>
      <sz val="9"/>
      <color rgb="FF383838"/>
      <name val="Calibri"/>
      <family val="2"/>
      <scheme val="minor"/>
    </font>
    <font>
      <b/>
      <sz val="10"/>
      <color theme="0"/>
      <name val="Calibri"/>
      <family val="2"/>
      <scheme val="minor"/>
    </font>
    <font>
      <b/>
      <sz val="14"/>
      <color theme="1"/>
      <name val="Calibri"/>
      <family val="2"/>
      <scheme val="minor"/>
    </font>
    <font>
      <b/>
      <sz val="10"/>
      <color rgb="FF000000"/>
      <name val="Calibri"/>
      <family val="2"/>
      <scheme val="minor"/>
    </font>
    <font>
      <sz val="10"/>
      <color rgb="FF000000"/>
      <name val="Calibri"/>
      <family val="2"/>
      <scheme val="minor"/>
    </font>
    <font>
      <i/>
      <sz val="10"/>
      <color rgb="FF000000"/>
      <name val="Calibri"/>
      <family val="2"/>
      <scheme val="minor"/>
    </font>
    <font>
      <b/>
      <sz val="8"/>
      <color indexed="81"/>
      <name val="Tahoma"/>
      <family val="2"/>
    </font>
  </fonts>
  <fills count="16">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rgb="FF00B0F0"/>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EB"/>
        <bgColor indexed="64"/>
      </patternFill>
    </fill>
    <fill>
      <patternFill patternType="solid">
        <fgColor rgb="FFFFF3F3"/>
        <bgColor indexed="64"/>
      </patternFill>
    </fill>
    <fill>
      <patternFill patternType="solid">
        <fgColor theme="9" tint="0.79998168889431442"/>
        <bgColor indexed="64"/>
      </patternFill>
    </fill>
    <fill>
      <patternFill patternType="solid">
        <fgColor rgb="FF00B050"/>
        <bgColor indexed="64"/>
      </patternFill>
    </fill>
    <fill>
      <patternFill patternType="solid">
        <fgColor theme="0"/>
        <bgColor indexed="64"/>
      </patternFill>
    </fill>
    <fill>
      <patternFill patternType="solid">
        <fgColor rgb="FFFFC9C9"/>
        <bgColor indexed="64"/>
      </patternFill>
    </fill>
    <fill>
      <patternFill patternType="solid">
        <fgColor rgb="FFFEF2EC"/>
        <bgColor indexed="64"/>
      </patternFill>
    </fill>
    <fill>
      <patternFill patternType="solid">
        <fgColor rgb="FF860000"/>
        <bgColor indexed="64"/>
      </patternFill>
    </fill>
    <fill>
      <patternFill patternType="solid">
        <fgColor theme="0" tint="-0.34998626667073579"/>
        <bgColor indexed="64"/>
      </patternFill>
    </fill>
  </fills>
  <borders count="123">
    <border>
      <left/>
      <right/>
      <top/>
      <bottom/>
      <diagonal/>
    </border>
    <border>
      <left/>
      <right/>
      <top/>
      <bottom style="medium">
        <color indexed="64"/>
      </bottom>
      <diagonal/>
    </border>
    <border>
      <left/>
      <right style="double">
        <color indexed="64"/>
      </right>
      <top/>
      <bottom/>
      <diagonal/>
    </border>
    <border>
      <left/>
      <right style="double">
        <color indexed="64"/>
      </right>
      <top/>
      <bottom style="double">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hair">
        <color indexed="64"/>
      </right>
      <top style="medium">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bottom style="hair">
        <color indexed="64"/>
      </bottom>
      <diagonal/>
    </border>
    <border>
      <left style="hair">
        <color indexed="64"/>
      </left>
      <right style="medium">
        <color indexed="64"/>
      </right>
      <top style="hair">
        <color indexed="64"/>
      </top>
      <bottom/>
      <diagonal/>
    </border>
    <border>
      <left/>
      <right/>
      <top/>
      <bottom style="hair">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medium">
        <color indexed="64"/>
      </top>
      <bottom style="hair">
        <color indexed="64"/>
      </bottom>
      <diagonal/>
    </border>
    <border>
      <left style="hair">
        <color indexed="64"/>
      </left>
      <right style="double">
        <color indexed="64"/>
      </right>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right/>
      <top style="medium">
        <color indexed="64"/>
      </top>
      <bottom style="hair">
        <color indexed="64"/>
      </bottom>
      <diagonal/>
    </border>
    <border>
      <left style="hair">
        <color indexed="64"/>
      </left>
      <right/>
      <top style="hair">
        <color indexed="64"/>
      </top>
      <bottom/>
      <diagonal/>
    </border>
    <border>
      <left style="hair">
        <color indexed="64"/>
      </left>
      <right/>
      <top style="hair">
        <color indexed="64"/>
      </top>
      <bottom style="double">
        <color indexed="64"/>
      </bottom>
      <diagonal/>
    </border>
    <border>
      <left style="hair">
        <color indexed="64"/>
      </left>
      <right/>
      <top style="double">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top style="medium">
        <color indexed="64"/>
      </top>
      <bottom style="hair">
        <color indexed="64"/>
      </bottom>
      <diagonal/>
    </border>
    <border>
      <left/>
      <right style="double">
        <color indexed="64"/>
      </right>
      <top style="medium">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double">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double">
        <color indexed="64"/>
      </right>
      <top style="medium">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double">
        <color indexed="64"/>
      </left>
      <right style="hair">
        <color indexed="64"/>
      </right>
      <top/>
      <bottom/>
      <diagonal/>
    </border>
    <border>
      <left style="hair">
        <color indexed="64"/>
      </left>
      <right style="hair">
        <color indexed="64"/>
      </right>
      <top style="hair">
        <color indexed="64"/>
      </top>
      <bottom/>
      <diagonal/>
    </border>
    <border>
      <left/>
      <right style="medium">
        <color indexed="64"/>
      </right>
      <top style="hair">
        <color indexed="64"/>
      </top>
      <bottom/>
      <diagonal/>
    </border>
    <border>
      <left/>
      <right style="hair">
        <color indexed="64"/>
      </right>
      <top/>
      <bottom/>
      <diagonal/>
    </border>
    <border>
      <left style="medium">
        <color indexed="64"/>
      </left>
      <right style="hair">
        <color indexed="64"/>
      </right>
      <top style="hair">
        <color indexed="64"/>
      </top>
      <bottom/>
      <diagonal/>
    </border>
    <border>
      <left style="double">
        <color indexed="64"/>
      </left>
      <right/>
      <top style="double">
        <color indexed="64"/>
      </top>
      <bottom style="hair">
        <color indexed="64"/>
      </bottom>
      <diagonal/>
    </border>
    <border>
      <left style="hair">
        <color indexed="64"/>
      </left>
      <right style="double">
        <color indexed="64"/>
      </right>
      <top style="hair">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right style="hair">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style="hair">
        <color indexed="64"/>
      </left>
      <right/>
      <top style="medium">
        <color indexed="64"/>
      </top>
      <bottom style="hair">
        <color indexed="64"/>
      </bottom>
      <diagonal/>
    </border>
    <border>
      <left style="double">
        <color indexed="64"/>
      </left>
      <right style="hair">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bottom style="double">
        <color indexed="64"/>
      </bottom>
      <diagonal/>
    </border>
    <border>
      <left/>
      <right style="hair">
        <color indexed="64"/>
      </right>
      <top style="hair">
        <color indexed="64"/>
      </top>
      <bottom style="double">
        <color indexed="64"/>
      </bottom>
      <diagonal/>
    </border>
    <border>
      <left style="double">
        <color indexed="64"/>
      </left>
      <right/>
      <top/>
      <bottom style="double">
        <color indexed="64"/>
      </bottom>
      <diagonal/>
    </border>
    <border>
      <left style="double">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style="hair">
        <color indexed="64"/>
      </bottom>
      <diagonal/>
    </border>
    <border>
      <left style="medium">
        <color indexed="64"/>
      </left>
      <right style="hair">
        <color indexed="64"/>
      </right>
      <top style="double">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hair">
        <color indexed="64"/>
      </left>
      <right/>
      <top style="thick">
        <color indexed="64"/>
      </top>
      <bottom style="hair">
        <color indexed="64"/>
      </bottom>
      <diagonal/>
    </border>
    <border>
      <left/>
      <right/>
      <top style="thick">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style="hair">
        <color indexed="64"/>
      </right>
      <top style="hair">
        <color indexed="64"/>
      </top>
      <bottom style="thick">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hair">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hair">
        <color indexed="64"/>
      </right>
      <top style="thick">
        <color indexed="64"/>
      </top>
      <bottom/>
      <diagonal/>
    </border>
    <border>
      <left/>
      <right style="hair">
        <color indexed="64"/>
      </right>
      <top style="thick">
        <color indexed="64"/>
      </top>
      <bottom/>
      <diagonal/>
    </border>
    <border>
      <left style="double">
        <color indexed="64"/>
      </left>
      <right style="hair">
        <color indexed="64"/>
      </right>
      <top/>
      <bottom style="double">
        <color indexed="64"/>
      </bottom>
      <diagonal/>
    </border>
    <border>
      <left/>
      <right style="hair">
        <color indexed="64"/>
      </right>
      <top/>
      <bottom style="double">
        <color indexed="64"/>
      </bottom>
      <diagonal/>
    </border>
    <border>
      <left/>
      <right/>
      <top/>
      <bottom style="thin">
        <color indexed="64"/>
      </bottom>
      <diagonal/>
    </border>
    <border>
      <left style="thin">
        <color theme="0"/>
      </left>
      <right style="thin">
        <color theme="0"/>
      </right>
      <top/>
      <bottom/>
      <diagonal/>
    </border>
  </borders>
  <cellStyleXfs count="2">
    <xf numFmtId="0" fontId="0" fillId="0" borderId="0"/>
    <xf numFmtId="43" fontId="1" fillId="0" borderId="0" applyFont="0" applyFill="0" applyBorder="0" applyAlignment="0" applyProtection="0"/>
  </cellStyleXfs>
  <cellXfs count="461">
    <xf numFmtId="0" fontId="0" fillId="0" borderId="0" xfId="0"/>
    <xf numFmtId="0" fontId="10" fillId="3" borderId="51" xfId="0" applyFont="1" applyFill="1" applyBorder="1" applyAlignment="1">
      <alignment horizontal="center" vertical="center"/>
    </xf>
    <xf numFmtId="0" fontId="4" fillId="2" borderId="1" xfId="0" applyFont="1" applyFill="1" applyBorder="1" applyAlignment="1">
      <alignment horizontal="right" vertical="center"/>
    </xf>
    <xf numFmtId="0" fontId="0" fillId="2" borderId="0" xfId="0" applyFill="1" applyBorder="1" applyAlignment="1">
      <alignment vertical="center"/>
    </xf>
    <xf numFmtId="0" fontId="0" fillId="2" borderId="1" xfId="0" applyFill="1" applyBorder="1" applyAlignment="1">
      <alignment vertical="center"/>
    </xf>
    <xf numFmtId="0" fontId="5" fillId="5" borderId="29" xfId="0" applyFont="1" applyFill="1" applyBorder="1" applyAlignment="1">
      <alignment horizontal="center" vertical="center"/>
    </xf>
    <xf numFmtId="0" fontId="0" fillId="5" borderId="12" xfId="0" applyFill="1" applyBorder="1" applyAlignment="1">
      <alignment vertical="center"/>
    </xf>
    <xf numFmtId="0" fontId="5" fillId="7" borderId="28" xfId="0" applyFont="1" applyFill="1" applyBorder="1" applyAlignment="1">
      <alignment horizontal="center" vertical="center"/>
    </xf>
    <xf numFmtId="0" fontId="4" fillId="7" borderId="9" xfId="0" applyFont="1" applyFill="1" applyBorder="1" applyAlignment="1">
      <alignment vertical="center"/>
    </xf>
    <xf numFmtId="0" fontId="5" fillId="7" borderId="29" xfId="0" applyFont="1" applyFill="1" applyBorder="1" applyAlignment="1">
      <alignment horizontal="center" vertical="center"/>
    </xf>
    <xf numFmtId="0" fontId="4" fillId="7" borderId="12" xfId="0" applyFont="1" applyFill="1" applyBorder="1" applyAlignment="1">
      <alignment vertical="center"/>
    </xf>
    <xf numFmtId="0" fontId="0" fillId="7" borderId="12" xfId="0" applyFill="1" applyBorder="1" applyAlignment="1">
      <alignment vertical="center"/>
    </xf>
    <xf numFmtId="0" fontId="4" fillId="7" borderId="12" xfId="0" applyFont="1" applyFill="1" applyBorder="1" applyAlignment="1">
      <alignment horizontal="left" vertical="center" indent="2"/>
    </xf>
    <xf numFmtId="0" fontId="5" fillId="7" borderId="30" xfId="0" applyFont="1" applyFill="1" applyBorder="1" applyAlignment="1">
      <alignment horizontal="center" vertical="center"/>
    </xf>
    <xf numFmtId="0" fontId="5" fillId="7" borderId="40" xfId="0" applyFont="1" applyFill="1" applyBorder="1" applyAlignment="1">
      <alignment vertical="center"/>
    </xf>
    <xf numFmtId="0" fontId="4" fillId="7" borderId="15" xfId="0" applyFont="1" applyFill="1" applyBorder="1" applyAlignment="1">
      <alignment horizontal="center" vertical="center" wrapText="1"/>
    </xf>
    <xf numFmtId="164" fontId="0" fillId="7" borderId="12" xfId="0" applyNumberFormat="1" applyFill="1" applyBorder="1" applyAlignment="1">
      <alignment vertical="center"/>
    </xf>
    <xf numFmtId="164" fontId="5" fillId="7" borderId="40" xfId="0" applyNumberFormat="1" applyFont="1" applyFill="1" applyBorder="1" applyAlignment="1">
      <alignment horizontal="center" vertical="center"/>
    </xf>
    <xf numFmtId="164" fontId="0" fillId="7" borderId="3" xfId="0" applyNumberFormat="1" applyFill="1" applyBorder="1" applyAlignment="1">
      <alignment vertical="center"/>
    </xf>
    <xf numFmtId="0" fontId="5" fillId="7" borderId="32" xfId="0" applyFont="1" applyFill="1" applyBorder="1" applyAlignment="1">
      <alignment horizontal="center" vertical="center"/>
    </xf>
    <xf numFmtId="164" fontId="0" fillId="7" borderId="18" xfId="0" applyNumberFormat="1" applyFill="1" applyBorder="1" applyAlignment="1">
      <alignment vertical="center"/>
    </xf>
    <xf numFmtId="164" fontId="0" fillId="7" borderId="19" xfId="0" applyNumberFormat="1" applyFill="1" applyBorder="1" applyAlignment="1">
      <alignment vertical="center"/>
    </xf>
    <xf numFmtId="164" fontId="0" fillId="7" borderId="21" xfId="0" applyNumberFormat="1" applyFill="1" applyBorder="1" applyAlignment="1">
      <alignment vertical="center"/>
    </xf>
    <xf numFmtId="164" fontId="0" fillId="7" borderId="60" xfId="0" applyNumberFormat="1" applyFill="1" applyBorder="1" applyAlignment="1">
      <alignment vertical="center"/>
    </xf>
    <xf numFmtId="0" fontId="4" fillId="5" borderId="29" xfId="0" applyFont="1" applyFill="1" applyBorder="1" applyAlignment="1">
      <alignment horizontal="center" vertical="center"/>
    </xf>
    <xf numFmtId="0" fontId="4" fillId="5" borderId="12" xfId="0" applyFont="1" applyFill="1" applyBorder="1" applyAlignment="1">
      <alignment vertical="center" wrapText="1"/>
    </xf>
    <xf numFmtId="0" fontId="4" fillId="5" borderId="37" xfId="0" applyFont="1" applyFill="1" applyBorder="1" applyAlignment="1">
      <alignment horizontal="center" vertical="center" wrapText="1"/>
    </xf>
    <xf numFmtId="0" fontId="4" fillId="5" borderId="22" xfId="0" applyFont="1" applyFill="1" applyBorder="1" applyAlignment="1">
      <alignment vertical="center" wrapText="1"/>
    </xf>
    <xf numFmtId="0" fontId="4" fillId="5" borderId="72" xfId="0" applyFont="1" applyFill="1" applyBorder="1" applyAlignment="1">
      <alignment vertical="center" wrapText="1"/>
    </xf>
    <xf numFmtId="0" fontId="0" fillId="5" borderId="22" xfId="0" applyFill="1" applyBorder="1" applyAlignment="1">
      <alignment vertical="center"/>
    </xf>
    <xf numFmtId="0" fontId="0" fillId="5" borderId="72" xfId="0" applyFill="1" applyBorder="1" applyAlignment="1">
      <alignment vertical="center"/>
    </xf>
    <xf numFmtId="0" fontId="5" fillId="9" borderId="29" xfId="0" applyFont="1" applyFill="1" applyBorder="1" applyAlignment="1">
      <alignment horizontal="center" vertical="center"/>
    </xf>
    <xf numFmtId="0" fontId="5" fillId="0" borderId="66" xfId="0" applyFont="1" applyFill="1" applyBorder="1" applyAlignment="1">
      <alignment horizontal="center" vertical="center"/>
    </xf>
    <xf numFmtId="0" fontId="4" fillId="9" borderId="15" xfId="0" applyFont="1" applyFill="1" applyBorder="1" applyAlignment="1">
      <alignment horizontal="center" vertical="center" wrapText="1"/>
    </xf>
    <xf numFmtId="164" fontId="0" fillId="9" borderId="19" xfId="0" applyNumberFormat="1" applyFill="1" applyBorder="1" applyAlignment="1">
      <alignment vertical="center"/>
    </xf>
    <xf numFmtId="0" fontId="5" fillId="9" borderId="32" xfId="0" applyFont="1" applyFill="1" applyBorder="1" applyAlignment="1">
      <alignment horizontal="center" vertical="center"/>
    </xf>
    <xf numFmtId="164" fontId="0" fillId="9" borderId="21" xfId="0" applyNumberFormat="1" applyFill="1" applyBorder="1" applyAlignment="1">
      <alignment vertical="center"/>
    </xf>
    <xf numFmtId="164" fontId="0" fillId="9" borderId="60" xfId="0" applyNumberFormat="1" applyFill="1" applyBorder="1" applyAlignment="1">
      <alignment vertical="center"/>
    </xf>
    <xf numFmtId="164" fontId="0" fillId="9" borderId="18" xfId="0" applyNumberFormat="1" applyFill="1" applyBorder="1" applyAlignment="1">
      <alignment vertical="center"/>
    </xf>
    <xf numFmtId="164" fontId="0" fillId="9" borderId="12" xfId="0" applyNumberFormat="1" applyFill="1" applyBorder="1" applyAlignment="1">
      <alignment vertical="center"/>
    </xf>
    <xf numFmtId="0" fontId="5" fillId="9" borderId="30" xfId="0" applyFont="1" applyFill="1" applyBorder="1" applyAlignment="1">
      <alignment horizontal="center" vertical="center"/>
    </xf>
    <xf numFmtId="0" fontId="5" fillId="9" borderId="40" xfId="0" applyFont="1" applyFill="1" applyBorder="1" applyAlignment="1">
      <alignment vertical="center"/>
    </xf>
    <xf numFmtId="164" fontId="5" fillId="9" borderId="40" xfId="0" applyNumberFormat="1" applyFont="1" applyFill="1" applyBorder="1" applyAlignment="1">
      <alignment horizontal="center" vertical="center"/>
    </xf>
    <xf numFmtId="164" fontId="0" fillId="9" borderId="3" xfId="0" applyNumberFormat="1" applyFill="1" applyBorder="1" applyAlignment="1">
      <alignment vertical="center"/>
    </xf>
    <xf numFmtId="0" fontId="5" fillId="9" borderId="12" xfId="0" applyFont="1" applyFill="1" applyBorder="1" applyAlignment="1">
      <alignment vertical="center"/>
    </xf>
    <xf numFmtId="0" fontId="0" fillId="9" borderId="12" xfId="0" applyFont="1" applyFill="1" applyBorder="1" applyAlignment="1">
      <alignment vertical="center"/>
    </xf>
    <xf numFmtId="0" fontId="5" fillId="9" borderId="19" xfId="0" applyFont="1" applyFill="1" applyBorder="1" applyAlignment="1">
      <alignment vertical="center"/>
    </xf>
    <xf numFmtId="0" fontId="5" fillId="9" borderId="60" xfId="0" applyFont="1" applyFill="1" applyBorder="1" applyAlignment="1">
      <alignment vertical="center"/>
    </xf>
    <xf numFmtId="0" fontId="5" fillId="9" borderId="76" xfId="0" applyFont="1" applyFill="1" applyBorder="1" applyAlignment="1">
      <alignment horizontal="center" vertical="center"/>
    </xf>
    <xf numFmtId="0" fontId="5" fillId="9" borderId="31" xfId="0" applyFont="1" applyFill="1" applyBorder="1" applyAlignment="1">
      <alignment horizontal="center" vertical="center"/>
    </xf>
    <xf numFmtId="0" fontId="10" fillId="10" borderId="51" xfId="0" applyFont="1" applyFill="1" applyBorder="1" applyAlignment="1">
      <alignment horizontal="center" vertical="center"/>
    </xf>
    <xf numFmtId="0" fontId="5" fillId="9" borderId="18" xfId="0" quotePrefix="1" applyFont="1" applyFill="1" applyBorder="1" applyAlignment="1">
      <alignment horizontal="left" vertical="center" indent="5"/>
    </xf>
    <xf numFmtId="0" fontId="5" fillId="9" borderId="18" xfId="0" quotePrefix="1" applyFont="1" applyFill="1" applyBorder="1" applyAlignment="1">
      <alignment horizontal="left" vertical="center" indent="22"/>
    </xf>
    <xf numFmtId="0" fontId="5" fillId="9" borderId="18" xfId="0" quotePrefix="1" applyFont="1" applyFill="1" applyBorder="1" applyAlignment="1">
      <alignment horizontal="left" vertical="center" indent="24"/>
    </xf>
    <xf numFmtId="0" fontId="5" fillId="9" borderId="18" xfId="0" quotePrefix="1" applyFont="1" applyFill="1" applyBorder="1" applyAlignment="1">
      <alignment horizontal="left" vertical="center" indent="18"/>
    </xf>
    <xf numFmtId="0" fontId="5" fillId="9" borderId="18" xfId="0" quotePrefix="1" applyFont="1" applyFill="1" applyBorder="1" applyAlignment="1">
      <alignment horizontal="left" vertical="center" indent="17"/>
    </xf>
    <xf numFmtId="0" fontId="13" fillId="3" borderId="0" xfId="0" applyFont="1" applyFill="1"/>
    <xf numFmtId="0" fontId="0" fillId="3" borderId="0" xfId="0" applyFill="1"/>
    <xf numFmtId="0" fontId="12" fillId="3" borderId="0" xfId="0" applyFont="1" applyFill="1"/>
    <xf numFmtId="0" fontId="11" fillId="3" borderId="0" xfId="0" applyFont="1" applyFill="1"/>
    <xf numFmtId="0" fontId="0" fillId="6" borderId="0" xfId="0" applyFill="1"/>
    <xf numFmtId="0" fontId="0" fillId="6" borderId="0" xfId="0" applyFill="1" applyBorder="1" applyAlignment="1">
      <alignment horizontal="center"/>
    </xf>
    <xf numFmtId="0" fontId="0" fillId="0" borderId="0" xfId="0" applyAlignment="1">
      <alignment wrapText="1"/>
    </xf>
    <xf numFmtId="0" fontId="5" fillId="7" borderId="18" xfId="0" quotePrefix="1" applyFont="1" applyFill="1" applyBorder="1" applyAlignment="1">
      <alignment horizontal="left" vertical="center" indent="13"/>
    </xf>
    <xf numFmtId="49" fontId="11" fillId="3" borderId="0" xfId="0" applyNumberFormat="1" applyFont="1" applyFill="1"/>
    <xf numFmtId="0" fontId="0" fillId="0" borderId="0" xfId="0" applyAlignment="1">
      <alignment horizontal="left"/>
    </xf>
    <xf numFmtId="0" fontId="5" fillId="5" borderId="95" xfId="0" applyFont="1" applyFill="1" applyBorder="1" applyAlignment="1">
      <alignment horizontal="left" vertical="top" wrapText="1"/>
    </xf>
    <xf numFmtId="0" fontId="0" fillId="0" borderId="11" xfId="0" applyBorder="1" applyAlignment="1" applyProtection="1">
      <alignment horizontal="left" vertical="top" wrapText="1"/>
      <protection locked="0"/>
    </xf>
    <xf numFmtId="0" fontId="0" fillId="0" borderId="11"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63"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100" xfId="0" applyBorder="1"/>
    <xf numFmtId="0" fontId="0" fillId="0" borderId="66" xfId="0" applyBorder="1"/>
    <xf numFmtId="0" fontId="12" fillId="0" borderId="0" xfId="0" applyFont="1"/>
    <xf numFmtId="0" fontId="5" fillId="0" borderId="66" xfId="0" applyFont="1" applyFill="1" applyBorder="1" applyAlignment="1">
      <alignment horizontal="left" vertical="center"/>
    </xf>
    <xf numFmtId="0" fontId="5" fillId="0" borderId="67" xfId="0" applyFont="1" applyFill="1" applyBorder="1" applyAlignment="1">
      <alignment horizontal="left" vertical="center"/>
    </xf>
    <xf numFmtId="0" fontId="0" fillId="5" borderId="0" xfId="0" applyFill="1"/>
    <xf numFmtId="0" fontId="0" fillId="5" borderId="100" xfId="0" applyFill="1" applyBorder="1"/>
    <xf numFmtId="0" fontId="0" fillId="5" borderId="66" xfId="0" applyFill="1" applyBorder="1"/>
    <xf numFmtId="0" fontId="0" fillId="0" borderId="104" xfId="0" applyBorder="1" applyAlignment="1" applyProtection="1">
      <alignment vertical="center" wrapText="1"/>
      <protection locked="0"/>
    </xf>
    <xf numFmtId="49" fontId="0" fillId="0" borderId="37" xfId="0" applyNumberFormat="1" applyBorder="1" applyAlignment="1" applyProtection="1">
      <alignment horizontal="center" vertical="center"/>
      <protection locked="0"/>
    </xf>
    <xf numFmtId="4" fontId="0" fillId="2" borderId="37" xfId="1" applyNumberFormat="1" applyFont="1" applyFill="1" applyBorder="1" applyAlignment="1" applyProtection="1">
      <alignment vertical="center" wrapText="1"/>
      <protection locked="0"/>
    </xf>
    <xf numFmtId="4" fontId="0" fillId="2" borderId="65" xfId="1" applyNumberFormat="1" applyFont="1" applyFill="1" applyBorder="1" applyAlignment="1" applyProtection="1">
      <alignment vertical="center" wrapText="1"/>
      <protection locked="0"/>
    </xf>
    <xf numFmtId="4" fontId="0" fillId="2" borderId="41" xfId="1" applyNumberFormat="1" applyFont="1" applyFill="1" applyBorder="1" applyAlignment="1" applyProtection="1">
      <alignment vertical="center" wrapText="1"/>
      <protection locked="0"/>
    </xf>
    <xf numFmtId="0" fontId="0" fillId="5" borderId="22" xfId="0" applyFill="1" applyBorder="1" applyAlignment="1">
      <alignment horizontal="left" vertical="top" wrapText="1"/>
    </xf>
    <xf numFmtId="0" fontId="0" fillId="5" borderId="23" xfId="0" applyFill="1" applyBorder="1" applyAlignment="1">
      <alignment horizontal="left" vertical="top" wrapText="1"/>
    </xf>
    <xf numFmtId="0" fontId="0" fillId="5" borderId="75" xfId="0" applyFill="1" applyBorder="1" applyAlignment="1" applyProtection="1">
      <alignment horizontal="left" vertical="top" wrapText="1"/>
      <protection locked="0"/>
    </xf>
    <xf numFmtId="0" fontId="0" fillId="5" borderId="22" xfId="0" applyFill="1" applyBorder="1" applyAlignment="1" applyProtection="1">
      <alignment horizontal="left" vertical="top" wrapText="1"/>
      <protection locked="0"/>
    </xf>
    <xf numFmtId="0" fontId="0" fillId="5" borderId="43" xfId="0" applyFill="1" applyBorder="1" applyAlignment="1" applyProtection="1">
      <alignment horizontal="left" vertical="top" wrapText="1"/>
      <protection locked="0"/>
    </xf>
    <xf numFmtId="0" fontId="0" fillId="5" borderId="23" xfId="0" applyFill="1" applyBorder="1" applyAlignment="1" applyProtection="1">
      <alignment horizontal="left" vertical="top" wrapText="1"/>
      <protection locked="0"/>
    </xf>
    <xf numFmtId="0" fontId="0" fillId="5" borderId="24" xfId="0" applyFill="1" applyBorder="1" applyAlignment="1" applyProtection="1">
      <alignment horizontal="left" vertical="top" wrapText="1"/>
      <protection locked="0"/>
    </xf>
    <xf numFmtId="0" fontId="0" fillId="5" borderId="99" xfId="0" applyFill="1" applyBorder="1" applyAlignment="1" applyProtection="1">
      <alignment horizontal="left" vertical="top" wrapText="1"/>
      <protection locked="0"/>
    </xf>
    <xf numFmtId="0" fontId="0" fillId="5" borderId="44" xfId="0" applyFill="1" applyBorder="1" applyAlignment="1" applyProtection="1">
      <alignment horizontal="left" vertical="top" wrapText="1"/>
      <protection locked="0"/>
    </xf>
    <xf numFmtId="0" fontId="0" fillId="0" borderId="0" xfId="0" applyAlignment="1">
      <alignment horizontal="center"/>
    </xf>
    <xf numFmtId="0" fontId="0" fillId="5" borderId="22" xfId="0" applyFill="1" applyBorder="1" applyAlignment="1">
      <alignment horizontal="left" vertical="center"/>
    </xf>
    <xf numFmtId="0" fontId="0" fillId="5" borderId="72" xfId="0" applyFill="1" applyBorder="1" applyAlignment="1">
      <alignment horizontal="left" vertical="center"/>
    </xf>
    <xf numFmtId="0" fontId="0" fillId="0" borderId="20" xfId="0" applyBorder="1" applyAlignment="1" applyProtection="1">
      <alignment vertical="center" wrapText="1"/>
      <protection locked="0"/>
    </xf>
    <xf numFmtId="0" fontId="16" fillId="14" borderId="105" xfId="0" applyFont="1" applyFill="1" applyBorder="1" applyAlignment="1">
      <alignment horizontal="left" vertical="top" wrapText="1"/>
    </xf>
    <xf numFmtId="0" fontId="16" fillId="14" borderId="106" xfId="0" applyFont="1" applyFill="1" applyBorder="1" applyAlignment="1">
      <alignment horizontal="left" vertical="top" wrapText="1"/>
    </xf>
    <xf numFmtId="0" fontId="16" fillId="14" borderId="107" xfId="0" applyFont="1" applyFill="1" applyBorder="1" applyAlignment="1">
      <alignment horizontal="left" vertical="top" wrapText="1"/>
    </xf>
    <xf numFmtId="0" fontId="17" fillId="0" borderId="0" xfId="0" applyFont="1" applyBorder="1" applyAlignment="1">
      <alignment horizontal="left" vertical="top"/>
    </xf>
    <xf numFmtId="0" fontId="18" fillId="0" borderId="0" xfId="0" applyFont="1" applyBorder="1" applyAlignment="1">
      <alignment horizontal="left" vertical="top"/>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xf>
    <xf numFmtId="0" fontId="18" fillId="0" borderId="0" xfId="0" applyFont="1" applyBorder="1" applyAlignment="1">
      <alignment horizontal="left" vertical="top" wrapText="1"/>
    </xf>
    <xf numFmtId="0" fontId="21" fillId="11" borderId="0" xfId="0" applyFont="1" applyFill="1" applyBorder="1" applyAlignment="1">
      <alignment horizontal="left" vertical="top" wrapText="1"/>
    </xf>
    <xf numFmtId="0" fontId="21" fillId="11" borderId="0" xfId="0" applyFont="1" applyFill="1" applyBorder="1" applyAlignment="1">
      <alignment horizontal="left" vertical="top"/>
    </xf>
    <xf numFmtId="0" fontId="21" fillId="0" borderId="0" xfId="0" applyFont="1" applyBorder="1" applyAlignment="1">
      <alignment horizontal="left" vertical="top" wrapText="1"/>
    </xf>
    <xf numFmtId="0" fontId="31" fillId="0" borderId="0" xfId="0" applyFont="1" applyAlignment="1">
      <alignment horizontal="left" vertical="top" wrapText="1"/>
    </xf>
    <xf numFmtId="0" fontId="43" fillId="0" borderId="0" xfId="0" applyFont="1" applyBorder="1" applyAlignment="1">
      <alignment horizontal="left" vertical="top"/>
    </xf>
    <xf numFmtId="0" fontId="2" fillId="0" borderId="0" xfId="0" applyFont="1"/>
    <xf numFmtId="0" fontId="0" fillId="0" borderId="0" xfId="0" applyFill="1" applyAlignment="1">
      <alignment horizontal="left"/>
    </xf>
    <xf numFmtId="0" fontId="7" fillId="8" borderId="0" xfId="0" applyFont="1" applyFill="1" applyBorder="1" applyAlignment="1">
      <alignment horizontal="center" vertical="center"/>
    </xf>
    <xf numFmtId="0" fontId="7" fillId="0" borderId="0" xfId="0" applyFont="1" applyFill="1" applyBorder="1" applyAlignment="1">
      <alignment horizontal="left" vertical="center"/>
    </xf>
    <xf numFmtId="0" fontId="0" fillId="0" borderId="0" xfId="0" applyBorder="1"/>
    <xf numFmtId="0" fontId="0" fillId="0" borderId="0" xfId="0" applyFont="1" applyBorder="1"/>
    <xf numFmtId="0" fontId="6" fillId="8" borderId="0" xfId="0" applyFont="1" applyFill="1" applyBorder="1" applyAlignment="1">
      <alignment horizontal="center" vertical="center"/>
    </xf>
    <xf numFmtId="0" fontId="6" fillId="8" borderId="0" xfId="0" applyFont="1" applyFill="1" applyBorder="1" applyAlignment="1">
      <alignment horizontal="left" vertical="center"/>
    </xf>
    <xf numFmtId="0" fontId="2" fillId="0" borderId="0" xfId="0" applyFont="1" applyBorder="1"/>
    <xf numFmtId="0" fontId="7" fillId="8" borderId="0" xfId="0" applyFont="1" applyFill="1" applyBorder="1" applyAlignment="1">
      <alignment horizontal="left" vertical="top"/>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0" fillId="0" borderId="0" xfId="0" applyBorder="1" applyAlignment="1">
      <alignment horizontal="left"/>
    </xf>
    <xf numFmtId="0" fontId="16" fillId="14" borderId="108" xfId="0" applyFont="1" applyFill="1" applyBorder="1" applyAlignment="1">
      <alignment horizontal="left" vertical="top" wrapText="1"/>
    </xf>
    <xf numFmtId="0" fontId="16" fillId="14" borderId="0" xfId="0" applyFont="1" applyFill="1" applyBorder="1" applyAlignment="1">
      <alignment horizontal="left" vertical="top" wrapText="1"/>
    </xf>
    <xf numFmtId="0" fontId="16" fillId="14" borderId="0" xfId="0" applyFont="1" applyFill="1" applyBorder="1" applyAlignment="1">
      <alignment horizontal="left" vertical="top"/>
    </xf>
    <xf numFmtId="0" fontId="16" fillId="14" borderId="109" xfId="0" applyFont="1" applyFill="1" applyBorder="1" applyAlignment="1">
      <alignment horizontal="left" vertical="top" wrapText="1"/>
    </xf>
    <xf numFmtId="0" fontId="21" fillId="13" borderId="12" xfId="0" applyFont="1" applyFill="1" applyBorder="1" applyAlignment="1">
      <alignment horizontal="left" vertical="top" wrapText="1"/>
    </xf>
    <xf numFmtId="0" fontId="22" fillId="13" borderId="12" xfId="0" applyFont="1" applyFill="1" applyBorder="1" applyAlignment="1">
      <alignment horizontal="left" vertical="top" wrapText="1"/>
    </xf>
    <xf numFmtId="0" fontId="21" fillId="13" borderId="12" xfId="0" applyNumberFormat="1" applyFont="1" applyFill="1" applyBorder="1" applyAlignment="1">
      <alignment horizontal="left" vertical="top" wrapText="1"/>
    </xf>
    <xf numFmtId="0" fontId="25" fillId="13" borderId="0" xfId="0" applyFont="1" applyFill="1" applyBorder="1" applyAlignment="1">
      <alignment horizontal="left" vertical="top" wrapText="1"/>
    </xf>
    <xf numFmtId="0" fontId="31" fillId="13" borderId="12" xfId="0" applyNumberFormat="1" applyFont="1" applyFill="1" applyBorder="1" applyAlignment="1">
      <alignment horizontal="left" vertical="top" wrapText="1"/>
    </xf>
    <xf numFmtId="0" fontId="21" fillId="13" borderId="60" xfId="0" applyFont="1" applyFill="1" applyBorder="1" applyAlignment="1">
      <alignment vertical="top"/>
    </xf>
    <xf numFmtId="0" fontId="22" fillId="13" borderId="60" xfId="0" applyFont="1" applyFill="1" applyBorder="1" applyAlignment="1">
      <alignment vertical="top" wrapText="1"/>
    </xf>
    <xf numFmtId="0" fontId="21" fillId="13" borderId="21" xfId="0" applyFont="1" applyFill="1" applyBorder="1" applyAlignment="1">
      <alignment vertical="top"/>
    </xf>
    <xf numFmtId="0" fontId="22" fillId="13" borderId="21" xfId="0" applyFont="1" applyFill="1" applyBorder="1" applyAlignment="1">
      <alignment vertical="top" wrapText="1"/>
    </xf>
    <xf numFmtId="0" fontId="22" fillId="13" borderId="18" xfId="0" applyFont="1" applyFill="1" applyBorder="1" applyAlignment="1">
      <alignment vertical="top" wrapText="1"/>
    </xf>
    <xf numFmtId="0" fontId="20" fillId="13" borderId="21" xfId="0" applyNumberFormat="1" applyFont="1" applyFill="1" applyBorder="1" applyAlignment="1">
      <alignment vertical="top" wrapText="1"/>
    </xf>
    <xf numFmtId="0" fontId="20" fillId="13" borderId="18" xfId="0" applyNumberFormat="1" applyFont="1" applyFill="1" applyBorder="1" applyAlignment="1">
      <alignment vertical="top" wrapText="1"/>
    </xf>
    <xf numFmtId="0" fontId="21" fillId="13" borderId="21" xfId="0" applyNumberFormat="1" applyFont="1" applyFill="1" applyBorder="1" applyAlignment="1">
      <alignment vertical="top"/>
    </xf>
    <xf numFmtId="0" fontId="21" fillId="13" borderId="18" xfId="0" applyNumberFormat="1" applyFont="1" applyFill="1" applyBorder="1" applyAlignment="1">
      <alignment vertical="top"/>
    </xf>
    <xf numFmtId="0" fontId="41" fillId="13" borderId="21" xfId="0" applyFont="1" applyFill="1" applyBorder="1" applyAlignment="1">
      <alignment vertical="top" wrapText="1"/>
    </xf>
    <xf numFmtId="0" fontId="31" fillId="13" borderId="12" xfId="0" applyFont="1" applyFill="1" applyBorder="1" applyAlignment="1">
      <alignment horizontal="left" vertical="top" wrapText="1"/>
    </xf>
    <xf numFmtId="0" fontId="41" fillId="13" borderId="18" xfId="0" applyFont="1" applyFill="1" applyBorder="1" applyAlignment="1">
      <alignment vertical="top" wrapText="1"/>
    </xf>
    <xf numFmtId="0" fontId="21" fillId="13" borderId="63" xfId="0" applyFont="1" applyFill="1" applyBorder="1" applyAlignment="1">
      <alignment vertical="top"/>
    </xf>
    <xf numFmtId="0" fontId="21" fillId="13" borderId="20" xfId="0" applyFont="1" applyFill="1" applyBorder="1" applyAlignment="1">
      <alignment vertical="top"/>
    </xf>
    <xf numFmtId="0" fontId="21" fillId="13" borderId="110" xfId="0" applyFont="1" applyFill="1" applyBorder="1" applyAlignment="1">
      <alignment vertical="top"/>
    </xf>
    <xf numFmtId="0" fontId="21" fillId="13" borderId="94" xfId="0" applyFont="1" applyFill="1" applyBorder="1" applyAlignment="1">
      <alignment vertical="top"/>
    </xf>
    <xf numFmtId="0" fontId="41" fillId="13" borderId="94" xfId="0" applyFont="1" applyFill="1" applyBorder="1" applyAlignment="1">
      <alignment vertical="top" wrapText="1"/>
    </xf>
    <xf numFmtId="0" fontId="21" fillId="13" borderId="15" xfId="0" applyFont="1" applyFill="1" applyBorder="1" applyAlignment="1">
      <alignment horizontal="left" vertical="top" wrapText="1"/>
    </xf>
    <xf numFmtId="0" fontId="21" fillId="11" borderId="1" xfId="0" applyFont="1" applyFill="1" applyBorder="1" applyAlignment="1">
      <alignment horizontal="left" vertical="top" wrapText="1"/>
    </xf>
    <xf numFmtId="0" fontId="18" fillId="0" borderId="1" xfId="0" applyFont="1" applyBorder="1" applyAlignment="1">
      <alignment horizontal="left" vertical="top"/>
    </xf>
    <xf numFmtId="0" fontId="21" fillId="13" borderId="18" xfId="0" applyFont="1" applyFill="1" applyBorder="1" applyAlignment="1">
      <alignment vertical="top"/>
    </xf>
    <xf numFmtId="0" fontId="21" fillId="0" borderId="1" xfId="0" applyFont="1" applyFill="1" applyBorder="1" applyAlignment="1">
      <alignment horizontal="left" vertical="top" wrapText="1"/>
    </xf>
    <xf numFmtId="0" fontId="18" fillId="0" borderId="1" xfId="0" applyFont="1" applyFill="1" applyBorder="1" applyAlignment="1">
      <alignment horizontal="left" vertical="top"/>
    </xf>
    <xf numFmtId="0" fontId="21" fillId="0" borderId="1" xfId="0" applyFont="1" applyFill="1" applyBorder="1" applyAlignment="1">
      <alignment horizontal="left" vertical="top"/>
    </xf>
    <xf numFmtId="0" fontId="21" fillId="13" borderId="63" xfId="0" applyFont="1" applyFill="1" applyBorder="1" applyAlignment="1">
      <alignment horizontal="left" vertical="top" wrapText="1"/>
    </xf>
    <xf numFmtId="0" fontId="18" fillId="13" borderId="60" xfId="0" applyFont="1" applyFill="1" applyBorder="1" applyAlignment="1">
      <alignment vertical="top"/>
    </xf>
    <xf numFmtId="0" fontId="21" fillId="13" borderId="20" xfId="0" applyFont="1" applyFill="1" applyBorder="1" applyAlignment="1">
      <alignment horizontal="left" vertical="top" wrapText="1"/>
    </xf>
    <xf numFmtId="0" fontId="18" fillId="13" borderId="21" xfId="0" applyFont="1" applyFill="1" applyBorder="1" applyAlignment="1">
      <alignment vertical="top"/>
    </xf>
    <xf numFmtId="0" fontId="25" fillId="13" borderId="12" xfId="0" applyFont="1" applyFill="1" applyBorder="1" applyAlignment="1">
      <alignment horizontal="left" vertical="top" wrapText="1"/>
    </xf>
    <xf numFmtId="0" fontId="21" fillId="13" borderId="110" xfId="0" applyFont="1" applyFill="1" applyBorder="1" applyAlignment="1">
      <alignment horizontal="left" vertical="top" wrapText="1"/>
    </xf>
    <xf numFmtId="0" fontId="18" fillId="13" borderId="94" xfId="0" applyFont="1" applyFill="1" applyBorder="1" applyAlignment="1">
      <alignment vertical="top"/>
    </xf>
    <xf numFmtId="0" fontId="22" fillId="13" borderId="94" xfId="0" applyFont="1" applyFill="1" applyBorder="1" applyAlignment="1">
      <alignment vertical="top" wrapText="1"/>
    </xf>
    <xf numFmtId="0" fontId="25" fillId="13" borderId="15" xfId="0" applyFont="1" applyFill="1" applyBorder="1" applyAlignment="1">
      <alignment horizontal="left" vertical="top" wrapText="1"/>
    </xf>
    <xf numFmtId="0" fontId="21" fillId="11" borderId="1" xfId="0" applyFont="1" applyFill="1" applyBorder="1" applyAlignment="1">
      <alignment horizontal="left" vertical="top"/>
    </xf>
    <xf numFmtId="0" fontId="18" fillId="0" borderId="1" xfId="0" applyFont="1" applyBorder="1" applyAlignment="1">
      <alignment horizontal="left" vertical="top" wrapText="1"/>
    </xf>
    <xf numFmtId="0" fontId="21" fillId="13" borderId="60" xfId="0" applyFont="1" applyFill="1" applyBorder="1" applyAlignment="1">
      <alignment vertical="top" wrapText="1"/>
    </xf>
    <xf numFmtId="0" fontId="21" fillId="13" borderId="21" xfId="0" applyFont="1" applyFill="1" applyBorder="1" applyAlignment="1">
      <alignment vertical="top" wrapText="1"/>
    </xf>
    <xf numFmtId="0" fontId="21" fillId="13" borderId="21" xfId="0" applyFont="1" applyFill="1" applyBorder="1" applyAlignment="1">
      <alignment horizontal="left" vertical="top" wrapText="1"/>
    </xf>
    <xf numFmtId="0" fontId="36" fillId="13" borderId="12" xfId="0" applyFont="1" applyFill="1" applyBorder="1" applyAlignment="1">
      <alignment horizontal="left" vertical="top" wrapText="1"/>
    </xf>
    <xf numFmtId="0" fontId="25" fillId="13" borderId="21" xfId="0" applyFont="1" applyFill="1" applyBorder="1" applyAlignment="1">
      <alignment vertical="top"/>
    </xf>
    <xf numFmtId="0" fontId="25" fillId="13" borderId="18" xfId="0" applyFont="1" applyFill="1" applyBorder="1" applyAlignment="1">
      <alignment vertical="top"/>
    </xf>
    <xf numFmtId="0" fontId="27" fillId="13" borderId="12" xfId="0" applyFont="1" applyFill="1" applyBorder="1" applyAlignment="1">
      <alignment horizontal="left" vertical="top" wrapText="1"/>
    </xf>
    <xf numFmtId="0" fontId="27" fillId="13" borderId="21" xfId="0" applyFont="1" applyFill="1" applyBorder="1" applyAlignment="1">
      <alignment vertical="top"/>
    </xf>
    <xf numFmtId="0" fontId="27" fillId="13" borderId="18" xfId="0" applyFont="1" applyFill="1" applyBorder="1" applyAlignment="1">
      <alignment vertical="top"/>
    </xf>
    <xf numFmtId="0" fontId="21" fillId="13" borderId="18" xfId="0" applyFont="1" applyFill="1" applyBorder="1" applyAlignment="1">
      <alignment horizontal="left" vertical="top" wrapText="1"/>
    </xf>
    <xf numFmtId="0" fontId="21" fillId="13" borderId="21" xfId="0" applyNumberFormat="1" applyFont="1" applyFill="1" applyBorder="1" applyAlignment="1">
      <alignment vertical="top" wrapText="1"/>
    </xf>
    <xf numFmtId="0" fontId="21" fillId="13" borderId="94" xfId="0" applyFont="1" applyFill="1" applyBorder="1" applyAlignment="1">
      <alignment vertical="top" wrapText="1"/>
    </xf>
    <xf numFmtId="0" fontId="21" fillId="13" borderId="94" xfId="0" applyNumberFormat="1" applyFont="1" applyFill="1" applyBorder="1" applyAlignment="1">
      <alignment vertical="top" wrapText="1"/>
    </xf>
    <xf numFmtId="0" fontId="21" fillId="13" borderId="15" xfId="0" applyNumberFormat="1" applyFont="1" applyFill="1" applyBorder="1" applyAlignment="1">
      <alignment horizontal="left" vertical="top" wrapText="1"/>
    </xf>
    <xf numFmtId="0" fontId="21" fillId="13" borderId="18" xfId="0" applyFont="1" applyFill="1" applyBorder="1" applyAlignment="1">
      <alignment vertical="top" wrapText="1"/>
    </xf>
    <xf numFmtId="0" fontId="21" fillId="13" borderId="63" xfId="0" applyFont="1" applyFill="1" applyBorder="1" applyAlignment="1">
      <alignment horizontal="left" vertical="top"/>
    </xf>
    <xf numFmtId="0" fontId="21" fillId="13" borderId="20" xfId="0" applyFont="1" applyFill="1" applyBorder="1" applyAlignment="1">
      <alignment horizontal="left" vertical="top"/>
    </xf>
    <xf numFmtId="0" fontId="21" fillId="13" borderId="60" xfId="0" applyNumberFormat="1" applyFont="1" applyFill="1" applyBorder="1" applyAlignment="1">
      <alignment vertical="top" wrapText="1"/>
    </xf>
    <xf numFmtId="0" fontId="21" fillId="13" borderId="18" xfId="0" applyNumberFormat="1" applyFont="1" applyFill="1" applyBorder="1" applyAlignment="1">
      <alignment vertical="top" wrapText="1"/>
    </xf>
    <xf numFmtId="0" fontId="21" fillId="13" borderId="12" xfId="0" applyNumberFormat="1" applyFont="1" applyFill="1" applyBorder="1" applyAlignment="1">
      <alignment vertical="top" wrapText="1"/>
    </xf>
    <xf numFmtId="0" fontId="21" fillId="13" borderId="110" xfId="0" applyFont="1" applyFill="1" applyBorder="1" applyAlignment="1">
      <alignment horizontal="left" vertical="top"/>
    </xf>
    <xf numFmtId="0" fontId="21" fillId="13" borderId="15" xfId="0" applyNumberFormat="1" applyFont="1" applyFill="1" applyBorder="1" applyAlignment="1">
      <alignment vertical="top" wrapText="1"/>
    </xf>
    <xf numFmtId="0" fontId="18" fillId="13" borderId="60" xfId="0" applyFont="1" applyFill="1" applyBorder="1" applyAlignment="1">
      <alignment vertical="top" wrapText="1"/>
    </xf>
    <xf numFmtId="0" fontId="18" fillId="13" borderId="21" xfId="0" applyFont="1" applyFill="1" applyBorder="1" applyAlignment="1">
      <alignment vertical="top" wrapText="1"/>
    </xf>
    <xf numFmtId="0" fontId="18" fillId="13" borderId="18" xfId="0" applyFont="1" applyFill="1" applyBorder="1" applyAlignment="1">
      <alignment vertical="top" wrapText="1"/>
    </xf>
    <xf numFmtId="0" fontId="20" fillId="11" borderId="1" xfId="0" applyFont="1" applyFill="1" applyBorder="1" applyAlignment="1">
      <alignment horizontal="left" vertical="top" wrapText="1"/>
    </xf>
    <xf numFmtId="0" fontId="22" fillId="11" borderId="1" xfId="0" applyFont="1" applyFill="1" applyBorder="1" applyAlignment="1">
      <alignment horizontal="left" vertical="top" wrapText="1"/>
    </xf>
    <xf numFmtId="0" fontId="21" fillId="13" borderId="102" xfId="0" applyFont="1" applyFill="1" applyBorder="1" applyAlignment="1">
      <alignment horizontal="left" vertical="top" wrapText="1"/>
    </xf>
    <xf numFmtId="0" fontId="22" fillId="13" borderId="73" xfId="0" applyFont="1" applyFill="1" applyBorder="1" applyAlignment="1">
      <alignment vertical="top" wrapText="1"/>
    </xf>
    <xf numFmtId="0" fontId="21" fillId="13" borderId="7" xfId="0" applyFont="1" applyFill="1" applyBorder="1" applyAlignment="1">
      <alignment horizontal="left" vertical="top" wrapText="1"/>
    </xf>
    <xf numFmtId="0" fontId="22" fillId="13" borderId="0" xfId="0" applyFont="1" applyFill="1" applyBorder="1" applyAlignment="1">
      <alignment vertical="top" wrapText="1"/>
    </xf>
    <xf numFmtId="0" fontId="20" fillId="13" borderId="7" xfId="0" applyFont="1" applyFill="1" applyBorder="1" applyAlignment="1">
      <alignment horizontal="left" vertical="top" wrapText="1"/>
    </xf>
    <xf numFmtId="0" fontId="20" fillId="13" borderId="5" xfId="0" applyFont="1" applyFill="1" applyBorder="1" applyAlignment="1">
      <alignment horizontal="left" vertical="top" wrapText="1"/>
    </xf>
    <xf numFmtId="0" fontId="21" fillId="13" borderId="94" xfId="0" applyFont="1" applyFill="1" applyBorder="1" applyAlignment="1">
      <alignment horizontal="left" vertical="top" wrapText="1"/>
    </xf>
    <xf numFmtId="0" fontId="22" fillId="13" borderId="1" xfId="0" applyFont="1" applyFill="1" applyBorder="1" applyAlignment="1">
      <alignment vertical="top" wrapText="1"/>
    </xf>
    <xf numFmtId="0" fontId="32" fillId="11" borderId="1" xfId="0" applyFont="1" applyFill="1" applyBorder="1" applyAlignment="1">
      <alignment horizontal="left" vertical="top" wrapText="1"/>
    </xf>
    <xf numFmtId="0" fontId="20" fillId="13" borderId="63" xfId="0" applyFont="1" applyFill="1" applyBorder="1" applyAlignment="1">
      <alignment horizontal="left" vertical="top" wrapText="1"/>
    </xf>
    <xf numFmtId="0" fontId="20" fillId="13" borderId="110" xfId="0" applyFont="1" applyFill="1" applyBorder="1" applyAlignment="1">
      <alignment horizontal="left" vertical="top" wrapText="1"/>
    </xf>
    <xf numFmtId="0" fontId="20" fillId="13" borderId="20" xfId="0" applyFont="1" applyFill="1" applyBorder="1" applyAlignment="1">
      <alignment horizontal="left" vertical="top" wrapText="1"/>
    </xf>
    <xf numFmtId="0" fontId="21" fillId="13" borderId="60" xfId="0" applyNumberFormat="1" applyFont="1" applyFill="1" applyBorder="1" applyAlignment="1">
      <alignment horizontal="left" vertical="top" wrapText="1"/>
    </xf>
    <xf numFmtId="0" fontId="20" fillId="0" borderId="1" xfId="0" applyFont="1" applyFill="1" applyBorder="1" applyAlignment="1">
      <alignment horizontal="left" vertical="top" wrapText="1"/>
    </xf>
    <xf numFmtId="0" fontId="18" fillId="0" borderId="1" xfId="0" applyFont="1" applyFill="1" applyBorder="1" applyAlignment="1">
      <alignment horizontal="left" vertical="top" wrapText="1"/>
    </xf>
    <xf numFmtId="0" fontId="21" fillId="13" borderId="72" xfId="0" applyNumberFormat="1" applyFont="1" applyFill="1" applyBorder="1" applyAlignment="1">
      <alignment horizontal="left" vertical="top" wrapText="1"/>
    </xf>
    <xf numFmtId="0" fontId="22" fillId="13" borderId="72" xfId="0" applyFont="1" applyFill="1" applyBorder="1" applyAlignment="1">
      <alignment horizontal="left" vertical="top" wrapText="1"/>
    </xf>
    <xf numFmtId="0" fontId="21" fillId="13" borderId="1" xfId="0" applyNumberFormat="1" applyFont="1" applyFill="1" applyBorder="1" applyAlignment="1">
      <alignment horizontal="left" vertical="top" wrapText="1"/>
    </xf>
    <xf numFmtId="0" fontId="22" fillId="13" borderId="21" xfId="0" applyFont="1" applyFill="1" applyBorder="1" applyAlignment="1">
      <alignment horizontal="left" vertical="top" wrapText="1"/>
    </xf>
    <xf numFmtId="0" fontId="21" fillId="0" borderId="12" xfId="0" applyFont="1" applyFill="1" applyBorder="1" applyAlignment="1" applyProtection="1">
      <alignment horizontal="left" vertical="top" wrapText="1"/>
      <protection locked="0"/>
    </xf>
    <xf numFmtId="0" fontId="21" fillId="0" borderId="13" xfId="0" applyFont="1" applyFill="1" applyBorder="1" applyAlignment="1" applyProtection="1">
      <alignment horizontal="left" vertical="top" wrapText="1"/>
      <protection locked="0"/>
    </xf>
    <xf numFmtId="0" fontId="21" fillId="0" borderId="15" xfId="0" applyFont="1" applyFill="1" applyBorder="1" applyAlignment="1" applyProtection="1">
      <alignment horizontal="left" vertical="top" wrapText="1"/>
      <protection locked="0"/>
    </xf>
    <xf numFmtId="0" fontId="21" fillId="0" borderId="16" xfId="0" applyFont="1" applyFill="1" applyBorder="1" applyAlignment="1" applyProtection="1">
      <alignment horizontal="left" vertical="top" wrapText="1"/>
      <protection locked="0"/>
    </xf>
    <xf numFmtId="0" fontId="21" fillId="0" borderId="83" xfId="0" applyFont="1" applyFill="1" applyBorder="1" applyAlignment="1" applyProtection="1">
      <alignment horizontal="left" vertical="top" wrapText="1"/>
      <protection locked="0"/>
    </xf>
    <xf numFmtId="0" fontId="21" fillId="0" borderId="33" xfId="0" applyFont="1" applyFill="1" applyBorder="1" applyAlignment="1" applyProtection="1">
      <alignment horizontal="left" vertical="top" wrapText="1"/>
      <protection locked="0"/>
    </xf>
    <xf numFmtId="0" fontId="3" fillId="5" borderId="92" xfId="0" applyFont="1" applyFill="1" applyBorder="1" applyAlignment="1">
      <alignment vertical="center"/>
    </xf>
    <xf numFmtId="0" fontId="3" fillId="5" borderId="90" xfId="0" applyFont="1" applyFill="1" applyBorder="1" applyAlignment="1">
      <alignment vertical="center"/>
    </xf>
    <xf numFmtId="0" fontId="4" fillId="9" borderId="29" xfId="0" applyFont="1" applyFill="1" applyBorder="1" applyAlignment="1" applyProtection="1">
      <alignment horizontal="center" vertical="center"/>
    </xf>
    <xf numFmtId="0" fontId="5" fillId="9" borderId="29" xfId="0" applyFont="1" applyFill="1" applyBorder="1" applyAlignment="1" applyProtection="1">
      <alignment horizontal="center" vertical="center"/>
    </xf>
    <xf numFmtId="0" fontId="5" fillId="9" borderId="31" xfId="0" applyFont="1" applyFill="1" applyBorder="1" applyAlignment="1" applyProtection="1">
      <alignment horizontal="center" vertical="center"/>
    </xf>
    <xf numFmtId="0" fontId="0" fillId="0" borderId="43" xfId="0" applyBorder="1" applyAlignment="1" applyProtection="1">
      <alignment horizontal="left" vertical="top"/>
    </xf>
    <xf numFmtId="0" fontId="0" fillId="0" borderId="73" xfId="0" applyBorder="1" applyAlignment="1" applyProtection="1">
      <alignment horizontal="left" vertical="top" wrapText="1"/>
    </xf>
    <xf numFmtId="0" fontId="0" fillId="0" borderId="74" xfId="0" applyBorder="1" applyAlignment="1" applyProtection="1">
      <alignment horizontal="left" vertical="top" wrapText="1"/>
    </xf>
    <xf numFmtId="0" fontId="5" fillId="9" borderId="12" xfId="0" applyFont="1" applyFill="1" applyBorder="1" applyAlignment="1" applyProtection="1">
      <alignment horizontal="center" vertical="center"/>
    </xf>
    <xf numFmtId="0" fontId="5" fillId="0" borderId="18" xfId="0" applyFont="1" applyFill="1" applyBorder="1" applyAlignment="1" applyProtection="1">
      <alignment horizontal="center" vertical="center"/>
    </xf>
    <xf numFmtId="0" fontId="5" fillId="0" borderId="24" xfId="0" applyFont="1" applyFill="1" applyBorder="1" applyAlignment="1" applyProtection="1">
      <alignment horizontal="center" vertical="center"/>
    </xf>
    <xf numFmtId="0" fontId="0" fillId="0" borderId="39" xfId="0" applyFill="1" applyBorder="1" applyAlignment="1" applyProtection="1">
      <alignment horizontal="center" vertical="top" wrapText="1"/>
    </xf>
    <xf numFmtId="49" fontId="11" fillId="0" borderId="77" xfId="0" applyNumberFormat="1" applyFont="1" applyBorder="1" applyProtection="1">
      <protection locked="0"/>
    </xf>
    <xf numFmtId="0" fontId="44" fillId="14" borderId="12" xfId="0" applyFont="1" applyFill="1" applyBorder="1" applyAlignment="1">
      <alignment horizontal="left" vertical="top" wrapText="1"/>
    </xf>
    <xf numFmtId="0" fontId="44" fillId="14" borderId="15" xfId="0" applyFont="1" applyFill="1" applyBorder="1" applyAlignment="1">
      <alignment horizontal="left" vertical="top" wrapText="1"/>
    </xf>
    <xf numFmtId="0" fontId="0" fillId="5" borderId="0" xfId="0" applyFill="1" applyBorder="1"/>
    <xf numFmtId="0" fontId="5" fillId="5" borderId="31" xfId="0" applyFont="1" applyFill="1" applyBorder="1" applyAlignment="1">
      <alignment horizontal="center" vertical="top"/>
    </xf>
    <xf numFmtId="0" fontId="5" fillId="5" borderId="59" xfId="0" applyFont="1" applyFill="1" applyBorder="1" applyAlignment="1">
      <alignment horizontal="center" vertical="top"/>
    </xf>
    <xf numFmtId="0" fontId="5" fillId="5" borderId="93" xfId="0" applyFont="1" applyFill="1" applyBorder="1" applyAlignment="1">
      <alignment horizontal="center" vertical="top"/>
    </xf>
    <xf numFmtId="0" fontId="5" fillId="5" borderId="76" xfId="0" applyFont="1" applyFill="1" applyBorder="1" applyAlignment="1">
      <alignment horizontal="center" vertical="top"/>
    </xf>
    <xf numFmtId="0" fontId="45" fillId="14" borderId="12" xfId="0" applyFont="1" applyFill="1" applyBorder="1" applyAlignment="1">
      <alignment horizontal="left" vertical="top" wrapText="1"/>
    </xf>
    <xf numFmtId="0" fontId="25" fillId="13" borderId="60" xfId="0" applyFont="1" applyFill="1" applyBorder="1" applyAlignment="1">
      <alignment vertical="top" wrapText="1"/>
    </xf>
    <xf numFmtId="0" fontId="31" fillId="13" borderId="21" xfId="0" applyFont="1" applyFill="1" applyBorder="1" applyAlignment="1">
      <alignment vertical="top" wrapText="1"/>
    </xf>
    <xf numFmtId="0" fontId="31" fillId="13" borderId="60" xfId="0" applyFont="1" applyFill="1" applyBorder="1" applyAlignment="1">
      <alignment vertical="top" wrapText="1"/>
    </xf>
    <xf numFmtId="0" fontId="31" fillId="13" borderId="12" xfId="0" applyFont="1" applyFill="1" applyBorder="1" applyAlignment="1">
      <alignment horizontal="left" vertical="top" wrapText="1" indent="1"/>
    </xf>
    <xf numFmtId="0" fontId="22" fillId="13" borderId="12" xfId="0" applyFont="1" applyFill="1" applyBorder="1" applyAlignment="1">
      <alignment horizontal="left" vertical="top" wrapText="1" indent="1"/>
    </xf>
    <xf numFmtId="0" fontId="22" fillId="13" borderId="12" xfId="0" applyFont="1" applyFill="1" applyBorder="1" applyAlignment="1">
      <alignment horizontal="left" vertical="top" wrapText="1" indent="2"/>
    </xf>
    <xf numFmtId="0" fontId="22" fillId="13" borderId="15" xfId="0" applyFont="1" applyFill="1" applyBorder="1" applyAlignment="1">
      <alignment horizontal="left" vertical="top" wrapText="1" indent="1"/>
    </xf>
    <xf numFmtId="0" fontId="22" fillId="13" borderId="72" xfId="0" applyFont="1" applyFill="1" applyBorder="1" applyAlignment="1">
      <alignment horizontal="left" vertical="top" wrapText="1" indent="1"/>
    </xf>
    <xf numFmtId="0" fontId="21" fillId="13" borderId="12" xfId="0" applyFont="1" applyFill="1" applyBorder="1" applyAlignment="1">
      <alignment horizontal="left" vertical="top" wrapText="1" indent="1"/>
    </xf>
    <xf numFmtId="0" fontId="21" fillId="13" borderId="12" xfId="0" applyNumberFormat="1" applyFont="1" applyFill="1" applyBorder="1" applyAlignment="1">
      <alignment horizontal="left" vertical="top" wrapText="1" indent="1"/>
    </xf>
    <xf numFmtId="0" fontId="18" fillId="0" borderId="0" xfId="0" applyFont="1" applyBorder="1" applyAlignment="1">
      <alignment horizontal="left" vertical="center"/>
    </xf>
    <xf numFmtId="0" fontId="18" fillId="0" borderId="0" xfId="0" applyFont="1" applyBorder="1" applyAlignment="1">
      <alignment horizontal="left" vertical="center" wrapText="1"/>
    </xf>
    <xf numFmtId="0" fontId="18" fillId="0" borderId="0" xfId="0" applyFont="1" applyFill="1" applyBorder="1" applyAlignment="1">
      <alignment horizontal="left" vertical="center"/>
    </xf>
    <xf numFmtId="0" fontId="25" fillId="13" borderId="12" xfId="0" applyFont="1" applyFill="1" applyBorder="1" applyAlignment="1">
      <alignment horizontal="left" vertical="top" wrapText="1" indent="1"/>
    </xf>
    <xf numFmtId="0" fontId="22" fillId="13" borderId="15" xfId="0" applyFont="1" applyFill="1" applyBorder="1" applyAlignment="1">
      <alignment horizontal="left" vertical="top" wrapText="1"/>
    </xf>
    <xf numFmtId="0" fontId="22" fillId="13" borderId="60" xfId="0" applyFont="1" applyFill="1" applyBorder="1" applyAlignment="1">
      <alignment horizontal="left" vertical="top" wrapText="1"/>
    </xf>
    <xf numFmtId="0" fontId="27" fillId="13" borderId="12" xfId="0" applyFont="1" applyFill="1" applyBorder="1" applyAlignment="1">
      <alignment horizontal="left" vertical="top" wrapText="1" indent="1"/>
    </xf>
    <xf numFmtId="0" fontId="27" fillId="13" borderId="60" xfId="0" applyFont="1" applyFill="1" applyBorder="1" applyAlignment="1">
      <alignment vertical="top" wrapText="1"/>
    </xf>
    <xf numFmtId="0" fontId="27" fillId="13" borderId="21" xfId="0" applyFont="1" applyFill="1" applyBorder="1" applyAlignment="1">
      <alignment vertical="top" wrapText="1"/>
    </xf>
    <xf numFmtId="0" fontId="31" fillId="13" borderId="15" xfId="0" applyFont="1" applyFill="1" applyBorder="1" applyAlignment="1">
      <alignment horizontal="left" vertical="top" wrapText="1" indent="1"/>
    </xf>
    <xf numFmtId="0" fontId="21" fillId="13" borderId="13" xfId="0" applyNumberFormat="1" applyFont="1" applyFill="1" applyBorder="1" applyAlignment="1">
      <alignment horizontal="left" vertical="top" wrapText="1" indent="1"/>
    </xf>
    <xf numFmtId="0" fontId="21" fillId="13" borderId="13" xfId="0" applyFont="1" applyFill="1" applyBorder="1" applyAlignment="1">
      <alignment horizontal="left" vertical="top" wrapText="1" indent="1"/>
    </xf>
    <xf numFmtId="0" fontId="22" fillId="13" borderId="86" xfId="0" applyFont="1" applyFill="1" applyBorder="1" applyAlignment="1">
      <alignment horizontal="left" vertical="top" wrapText="1"/>
    </xf>
    <xf numFmtId="0" fontId="22" fillId="13" borderId="13" xfId="0" applyFont="1" applyFill="1" applyBorder="1" applyAlignment="1">
      <alignment horizontal="left" vertical="top" wrapText="1"/>
    </xf>
    <xf numFmtId="0" fontId="21" fillId="13" borderId="13" xfId="0" applyFont="1" applyFill="1" applyBorder="1" applyAlignment="1">
      <alignment horizontal="left" vertical="top" wrapText="1"/>
    </xf>
    <xf numFmtId="0" fontId="5" fillId="5" borderId="60" xfId="0" applyFont="1" applyFill="1" applyBorder="1" applyAlignment="1">
      <alignment vertical="top" wrapText="1"/>
    </xf>
    <xf numFmtId="0" fontId="5" fillId="5" borderId="21" xfId="0" applyFont="1" applyFill="1" applyBorder="1" applyAlignment="1">
      <alignment vertical="top" wrapText="1"/>
    </xf>
    <xf numFmtId="0" fontId="5" fillId="5" borderId="94" xfId="0" applyFont="1" applyFill="1" applyBorder="1" applyAlignment="1">
      <alignment vertical="top" wrapText="1"/>
    </xf>
    <xf numFmtId="0" fontId="5" fillId="5" borderId="19" xfId="0" applyFont="1" applyFill="1" applyBorder="1" applyAlignment="1">
      <alignment vertical="top" wrapText="1"/>
    </xf>
    <xf numFmtId="0" fontId="5" fillId="5" borderId="59" xfId="0" applyFont="1" applyFill="1" applyBorder="1" applyAlignment="1">
      <alignment vertical="top"/>
    </xf>
    <xf numFmtId="0" fontId="5" fillId="5" borderId="93" xfId="0" applyFont="1" applyFill="1" applyBorder="1" applyAlignment="1">
      <alignment vertical="top"/>
    </xf>
    <xf numFmtId="0" fontId="5" fillId="5" borderId="117" xfId="0" applyFont="1" applyFill="1" applyBorder="1" applyAlignment="1">
      <alignment horizontal="center" vertical="top"/>
    </xf>
    <xf numFmtId="0" fontId="5" fillId="5" borderId="118" xfId="0" applyFont="1" applyFill="1" applyBorder="1" applyAlignment="1">
      <alignment horizontal="left" vertical="top" wrapText="1"/>
    </xf>
    <xf numFmtId="0" fontId="5" fillId="5" borderId="62" xfId="0" applyFont="1" applyFill="1" applyBorder="1" applyAlignment="1">
      <alignment horizontal="left" vertical="top" wrapText="1"/>
    </xf>
    <xf numFmtId="0" fontId="5" fillId="5" borderId="119" xfId="0" applyFont="1" applyFill="1" applyBorder="1" applyAlignment="1">
      <alignment horizontal="center" vertical="top"/>
    </xf>
    <xf numFmtId="0" fontId="5" fillId="5" borderId="120" xfId="0" applyFont="1" applyFill="1" applyBorder="1" applyAlignment="1">
      <alignment horizontal="left" vertical="top" wrapText="1"/>
    </xf>
    <xf numFmtId="0" fontId="21" fillId="13" borderId="60" xfId="0" applyFont="1" applyFill="1" applyBorder="1" applyAlignment="1">
      <alignment horizontal="left" vertical="top" wrapText="1"/>
    </xf>
    <xf numFmtId="0" fontId="32" fillId="0" borderId="121" xfId="0" quotePrefix="1" applyFont="1" applyBorder="1" applyAlignment="1">
      <alignment vertical="top" wrapText="1"/>
    </xf>
    <xf numFmtId="0" fontId="16" fillId="14" borderId="122" xfId="0" applyFont="1" applyFill="1" applyBorder="1" applyAlignment="1">
      <alignment horizontal="left" vertical="top"/>
    </xf>
    <xf numFmtId="0" fontId="47" fillId="13" borderId="12" xfId="0" applyFont="1" applyFill="1" applyBorder="1" applyAlignment="1">
      <alignment horizontal="left" vertical="top" wrapText="1"/>
    </xf>
    <xf numFmtId="0" fontId="47" fillId="13" borderId="12" xfId="0" applyFont="1" applyFill="1" applyBorder="1" applyAlignment="1">
      <alignment horizontal="left" vertical="top" wrapText="1" indent="1"/>
    </xf>
    <xf numFmtId="0" fontId="49" fillId="13" borderId="12" xfId="0" applyFont="1" applyFill="1" applyBorder="1" applyAlignment="1">
      <alignment horizontal="left" vertical="top" wrapText="1"/>
    </xf>
    <xf numFmtId="0" fontId="47" fillId="13" borderId="72" xfId="0" applyFont="1" applyFill="1" applyBorder="1" applyAlignment="1">
      <alignment horizontal="left" vertical="top" wrapText="1"/>
    </xf>
    <xf numFmtId="0" fontId="50" fillId="13" borderId="12" xfId="0" applyFont="1" applyFill="1" applyBorder="1" applyAlignment="1">
      <alignment horizontal="left" vertical="top" wrapText="1"/>
    </xf>
    <xf numFmtId="0" fontId="51" fillId="13" borderId="12" xfId="0" applyFont="1" applyFill="1" applyBorder="1" applyAlignment="1">
      <alignment horizontal="left" vertical="top" wrapText="1"/>
    </xf>
    <xf numFmtId="0" fontId="48" fillId="13" borderId="12" xfId="0" applyFont="1" applyFill="1" applyBorder="1" applyAlignment="1">
      <alignment horizontal="left" vertical="top" wrapText="1"/>
    </xf>
    <xf numFmtId="0" fontId="54" fillId="0" borderId="77" xfId="0" quotePrefix="1" applyFont="1" applyFill="1" applyBorder="1" applyAlignment="1">
      <alignment horizontal="center" vertical="center" wrapText="1"/>
    </xf>
    <xf numFmtId="0" fontId="10" fillId="0" borderId="0" xfId="0" applyFont="1" applyBorder="1" applyAlignment="1">
      <alignment horizontal="left" vertical="top"/>
    </xf>
    <xf numFmtId="0" fontId="0" fillId="6" borderId="0" xfId="0" applyFill="1" applyAlignment="1">
      <alignment horizontal="center"/>
    </xf>
    <xf numFmtId="0" fontId="56" fillId="5" borderId="37" xfId="0" applyFont="1" applyFill="1" applyBorder="1" applyAlignment="1">
      <alignment horizontal="center" vertical="center" wrapText="1"/>
    </xf>
    <xf numFmtId="0" fontId="55" fillId="0" borderId="81" xfId="0" applyFont="1" applyBorder="1" applyAlignment="1">
      <alignment horizontal="center" wrapText="1"/>
    </xf>
    <xf numFmtId="0" fontId="55" fillId="0" borderId="6" xfId="0" applyFont="1" applyBorder="1" applyAlignment="1">
      <alignment horizontal="center"/>
    </xf>
    <xf numFmtId="0" fontId="55" fillId="0" borderId="82" xfId="0" applyFont="1" applyBorder="1" applyAlignment="1">
      <alignment horizontal="center"/>
    </xf>
    <xf numFmtId="0" fontId="55" fillId="0" borderId="5" xfId="0" applyFont="1" applyBorder="1" applyAlignment="1">
      <alignment horizontal="center"/>
    </xf>
    <xf numFmtId="0" fontId="55" fillId="0" borderId="1" xfId="0" applyFont="1" applyBorder="1" applyAlignment="1">
      <alignment horizontal="center"/>
    </xf>
    <xf numFmtId="0" fontId="55" fillId="0" borderId="83" xfId="0" applyFont="1" applyBorder="1" applyAlignment="1">
      <alignment horizontal="center"/>
    </xf>
    <xf numFmtId="0" fontId="11" fillId="0" borderId="87" xfId="0" applyFont="1" applyBorder="1" applyAlignment="1" applyProtection="1">
      <alignment horizontal="left"/>
      <protection locked="0"/>
    </xf>
    <xf numFmtId="0" fontId="11" fillId="0" borderId="88" xfId="0" applyFont="1" applyBorder="1" applyAlignment="1" applyProtection="1">
      <alignment horizontal="left"/>
      <protection locked="0"/>
    </xf>
    <xf numFmtId="0" fontId="11" fillId="0" borderId="89" xfId="0" applyFont="1" applyBorder="1" applyAlignment="1" applyProtection="1">
      <alignment horizontal="left"/>
      <protection locked="0"/>
    </xf>
    <xf numFmtId="49" fontId="11" fillId="0" borderId="78" xfId="0" applyNumberFormat="1" applyFont="1" applyBorder="1" applyAlignment="1" applyProtection="1">
      <alignment horizontal="left"/>
      <protection locked="0"/>
    </xf>
    <xf numFmtId="49" fontId="11" fillId="0" borderId="80" xfId="0" applyNumberFormat="1" applyFont="1" applyBorder="1" applyAlignment="1" applyProtection="1">
      <alignment horizontal="left"/>
      <protection locked="0"/>
    </xf>
    <xf numFmtId="49" fontId="11" fillId="0" borderId="79" xfId="0" applyNumberFormat="1" applyFont="1" applyBorder="1" applyAlignment="1" applyProtection="1">
      <alignment horizontal="left"/>
      <protection locked="0"/>
    </xf>
    <xf numFmtId="49" fontId="13" fillId="0" borderId="78" xfId="0" applyNumberFormat="1" applyFont="1" applyBorder="1" applyAlignment="1" applyProtection="1">
      <alignment horizontal="left"/>
      <protection locked="0"/>
    </xf>
    <xf numFmtId="49" fontId="13" fillId="0" borderId="79" xfId="0" applyNumberFormat="1" applyFont="1" applyBorder="1" applyAlignment="1" applyProtection="1">
      <alignment horizontal="left"/>
      <protection locked="0"/>
    </xf>
    <xf numFmtId="49" fontId="13" fillId="0" borderId="80" xfId="0" applyNumberFormat="1" applyFont="1" applyBorder="1" applyAlignment="1" applyProtection="1">
      <alignment horizontal="left"/>
      <protection locked="0"/>
    </xf>
    <xf numFmtId="49" fontId="0" fillId="0" borderId="78" xfId="0" applyNumberFormat="1" applyBorder="1" applyAlignment="1" applyProtection="1">
      <alignment horizontal="left"/>
      <protection locked="0"/>
    </xf>
    <xf numFmtId="49" fontId="0" fillId="0" borderId="79" xfId="0" applyNumberFormat="1" applyBorder="1" applyAlignment="1" applyProtection="1">
      <alignment horizontal="left"/>
      <protection locked="0"/>
    </xf>
    <xf numFmtId="49" fontId="0" fillId="0" borderId="80" xfId="0" applyNumberFormat="1" applyBorder="1" applyAlignment="1" applyProtection="1">
      <alignment horizontal="left"/>
      <protection locked="0"/>
    </xf>
    <xf numFmtId="0" fontId="11" fillId="0" borderId="47" xfId="0" applyFont="1" applyBorder="1" applyAlignment="1" applyProtection="1">
      <alignment horizontal="left"/>
      <protection locked="0"/>
    </xf>
    <xf numFmtId="0" fontId="11" fillId="0" borderId="42" xfId="0" applyFont="1" applyBorder="1" applyAlignment="1" applyProtection="1">
      <alignment horizontal="left"/>
      <protection locked="0"/>
    </xf>
    <xf numFmtId="0" fontId="11" fillId="0" borderId="84" xfId="0" applyFont="1" applyBorder="1" applyAlignment="1" applyProtection="1">
      <alignment horizontal="left"/>
      <protection locked="0"/>
    </xf>
    <xf numFmtId="0" fontId="11" fillId="0" borderId="85" xfId="0" applyFont="1" applyBorder="1" applyAlignment="1" applyProtection="1">
      <alignment horizontal="left"/>
      <protection locked="0"/>
    </xf>
    <xf numFmtId="0" fontId="11" fillId="0" borderId="66" xfId="0" applyFont="1" applyBorder="1" applyAlignment="1" applyProtection="1">
      <alignment horizontal="left"/>
      <protection locked="0"/>
    </xf>
    <xf numFmtId="0" fontId="11" fillId="0" borderId="86" xfId="0" applyFont="1" applyBorder="1" applyAlignment="1" applyProtection="1">
      <alignment horizontal="left"/>
      <protection locked="0"/>
    </xf>
    <xf numFmtId="0" fontId="5" fillId="0" borderId="69" xfId="0" applyFont="1" applyBorder="1" applyAlignment="1" applyProtection="1">
      <alignment horizontal="left" vertical="top"/>
      <protection locked="0"/>
    </xf>
    <xf numFmtId="0" fontId="5" fillId="0" borderId="70" xfId="0" applyFont="1" applyBorder="1" applyAlignment="1" applyProtection="1">
      <alignment horizontal="left" vertical="top"/>
      <protection locked="0"/>
    </xf>
    <xf numFmtId="0" fontId="5" fillId="0" borderId="71" xfId="0" applyFont="1" applyBorder="1" applyAlignment="1" applyProtection="1">
      <alignment horizontal="left" vertical="top"/>
      <protection locked="0"/>
    </xf>
    <xf numFmtId="0" fontId="5" fillId="0" borderId="22" xfId="0" applyFont="1" applyFill="1" applyBorder="1" applyAlignment="1" applyProtection="1">
      <alignment horizontal="left" vertical="center" wrapText="1"/>
    </xf>
    <xf numFmtId="0" fontId="5" fillId="0" borderId="66" xfId="0" applyFont="1" applyFill="1" applyBorder="1" applyAlignment="1" applyProtection="1">
      <alignment horizontal="left" vertical="center" wrapText="1"/>
    </xf>
    <xf numFmtId="0" fontId="5" fillId="0" borderId="67" xfId="0" applyFont="1" applyFill="1" applyBorder="1" applyAlignment="1" applyProtection="1">
      <alignment horizontal="left" vertical="center" wrapText="1"/>
    </xf>
    <xf numFmtId="0" fontId="5" fillId="9" borderId="43" xfId="0" applyFont="1" applyFill="1" applyBorder="1" applyAlignment="1" applyProtection="1">
      <alignment horizontal="left" vertical="center"/>
    </xf>
    <xf numFmtId="0" fontId="5" fillId="9" borderId="73" xfId="0" applyFont="1" applyFill="1" applyBorder="1" applyAlignment="1" applyProtection="1">
      <alignment horizontal="left" vertical="center"/>
    </xf>
    <xf numFmtId="0" fontId="5" fillId="9" borderId="74" xfId="0" applyFont="1" applyFill="1" applyBorder="1" applyAlignment="1" applyProtection="1">
      <alignment horizontal="left" vertical="center"/>
    </xf>
    <xf numFmtId="0" fontId="5" fillId="9" borderId="60" xfId="0" applyFont="1" applyFill="1" applyBorder="1" applyAlignment="1" applyProtection="1">
      <alignment horizontal="center" vertical="center"/>
    </xf>
    <xf numFmtId="0" fontId="5" fillId="9" borderId="18" xfId="0" applyFont="1" applyFill="1" applyBorder="1" applyAlignment="1" applyProtection="1">
      <alignment horizontal="center" vertical="center"/>
    </xf>
    <xf numFmtId="0" fontId="5" fillId="0" borderId="22" xfId="0" applyFont="1" applyFill="1" applyBorder="1" applyAlignment="1" applyProtection="1">
      <alignment horizontal="left" vertical="center"/>
    </xf>
    <xf numFmtId="0" fontId="5" fillId="0" borderId="66" xfId="0" applyFont="1" applyFill="1" applyBorder="1" applyAlignment="1" applyProtection="1">
      <alignment horizontal="left" vertical="center"/>
    </xf>
    <xf numFmtId="0" fontId="5" fillId="0" borderId="67" xfId="0" applyFont="1" applyFill="1" applyBorder="1" applyAlignment="1" applyProtection="1">
      <alignment horizontal="left" vertical="center"/>
    </xf>
    <xf numFmtId="0" fontId="5" fillId="9" borderId="22" xfId="0" applyFont="1" applyFill="1" applyBorder="1" applyAlignment="1">
      <alignment horizontal="left" vertical="center"/>
    </xf>
    <xf numFmtId="0" fontId="5" fillId="9" borderId="66" xfId="0" applyFont="1" applyFill="1" applyBorder="1" applyAlignment="1">
      <alignment horizontal="left" vertical="center"/>
    </xf>
    <xf numFmtId="0" fontId="5" fillId="9" borderId="67" xfId="0" applyFont="1" applyFill="1" applyBorder="1" applyAlignment="1">
      <alignment horizontal="left" vertical="center"/>
    </xf>
    <xf numFmtId="0" fontId="5" fillId="9" borderId="31" xfId="0" applyFont="1" applyFill="1" applyBorder="1" applyAlignment="1" applyProtection="1">
      <alignment horizontal="center" vertical="top"/>
    </xf>
    <xf numFmtId="0" fontId="5" fillId="9" borderId="59" xfId="0" applyFont="1" applyFill="1" applyBorder="1" applyAlignment="1" applyProtection="1">
      <alignment horizontal="center" vertical="top"/>
    </xf>
    <xf numFmtId="0" fontId="5" fillId="9" borderId="32" xfId="0" applyFont="1" applyFill="1" applyBorder="1" applyAlignment="1" applyProtection="1">
      <alignment horizontal="center" vertical="top"/>
    </xf>
    <xf numFmtId="0" fontId="0" fillId="0" borderId="43" xfId="0" applyBorder="1" applyAlignment="1" applyProtection="1">
      <alignment horizontal="left" vertical="top" wrapText="1"/>
    </xf>
    <xf numFmtId="0" fontId="0" fillId="0" borderId="73" xfId="0" applyBorder="1" applyAlignment="1" applyProtection="1">
      <alignment horizontal="left" vertical="top" wrapText="1"/>
    </xf>
    <xf numFmtId="0" fontId="0" fillId="0" borderId="74" xfId="0" applyBorder="1" applyAlignment="1" applyProtection="1">
      <alignment horizontal="left" vertical="top" wrapText="1"/>
    </xf>
    <xf numFmtId="0" fontId="5" fillId="9" borderId="60" xfId="0" applyFont="1" applyFill="1" applyBorder="1" applyAlignment="1" applyProtection="1">
      <alignment horizontal="center" vertical="top"/>
    </xf>
    <xf numFmtId="0" fontId="5" fillId="9" borderId="18" xfId="0" applyFont="1" applyFill="1" applyBorder="1" applyAlignment="1" applyProtection="1">
      <alignment horizontal="center" vertical="top"/>
    </xf>
    <xf numFmtId="0" fontId="0" fillId="9" borderId="60" xfId="0" applyFill="1" applyBorder="1" applyAlignment="1" applyProtection="1">
      <alignment horizontal="center" vertical="top" wrapText="1"/>
    </xf>
    <xf numFmtId="0" fontId="0" fillId="9" borderId="18" xfId="0" applyFill="1" applyBorder="1" applyAlignment="1" applyProtection="1">
      <alignment horizontal="center" vertical="top" wrapText="1"/>
    </xf>
    <xf numFmtId="0" fontId="0" fillId="9" borderId="65" xfId="0" applyFill="1" applyBorder="1" applyAlignment="1" applyProtection="1">
      <alignment horizontal="center" vertical="top" wrapText="1"/>
    </xf>
    <xf numFmtId="0" fontId="0" fillId="9" borderId="39" xfId="0" applyFill="1" applyBorder="1" applyAlignment="1" applyProtection="1">
      <alignment horizontal="center" vertical="top" wrapText="1"/>
    </xf>
    <xf numFmtId="0" fontId="10" fillId="10" borderId="64" xfId="0" applyFont="1" applyFill="1" applyBorder="1" applyAlignment="1" applyProtection="1">
      <alignment horizontal="center" vertical="center"/>
    </xf>
    <xf numFmtId="0" fontId="10" fillId="10" borderId="49" xfId="0" applyFont="1" applyFill="1" applyBorder="1" applyAlignment="1" applyProtection="1">
      <alignment horizontal="center" vertical="center"/>
    </xf>
    <xf numFmtId="0" fontId="10" fillId="10" borderId="50" xfId="0" applyFont="1" applyFill="1" applyBorder="1" applyAlignment="1" applyProtection="1">
      <alignment horizontal="center" vertical="center"/>
    </xf>
    <xf numFmtId="0" fontId="3" fillId="9" borderId="29" xfId="0" applyFont="1" applyFill="1" applyBorder="1" applyAlignment="1" applyProtection="1">
      <alignment vertical="center" wrapText="1"/>
    </xf>
    <xf numFmtId="0" fontId="3" fillId="9" borderId="66" xfId="0" applyFont="1" applyFill="1" applyBorder="1" applyAlignment="1" applyProtection="1">
      <alignment vertical="center" wrapText="1"/>
    </xf>
    <xf numFmtId="0" fontId="3" fillId="9" borderId="37" xfId="0" applyFont="1" applyFill="1" applyBorder="1" applyAlignment="1" applyProtection="1">
      <alignment vertical="center" wrapText="1"/>
    </xf>
    <xf numFmtId="0" fontId="4" fillId="9" borderId="22" xfId="0" applyFont="1" applyFill="1" applyBorder="1" applyAlignment="1" applyProtection="1">
      <alignment horizontal="left" vertical="center" wrapText="1"/>
    </xf>
    <xf numFmtId="0" fontId="4" fillId="9" borderId="66" xfId="0" applyFont="1" applyFill="1" applyBorder="1" applyAlignment="1" applyProtection="1">
      <alignment horizontal="left" vertical="center" wrapText="1"/>
    </xf>
    <xf numFmtId="0" fontId="4" fillId="9" borderId="67" xfId="0" applyFont="1" applyFill="1" applyBorder="1" applyAlignment="1" applyProtection="1">
      <alignment horizontal="left" vertical="center" wrapText="1"/>
    </xf>
    <xf numFmtId="0" fontId="0" fillId="9" borderId="22" xfId="0" applyFill="1" applyBorder="1" applyAlignment="1" applyProtection="1">
      <alignment horizontal="left" vertical="top" wrapText="1"/>
    </xf>
    <xf numFmtId="0" fontId="0" fillId="9" borderId="66" xfId="0" applyFill="1" applyBorder="1" applyAlignment="1" applyProtection="1">
      <alignment horizontal="left" vertical="top" wrapText="1"/>
    </xf>
    <xf numFmtId="0" fontId="0" fillId="9" borderId="67" xfId="0" applyFill="1" applyBorder="1" applyAlignment="1" applyProtection="1">
      <alignment horizontal="left" vertical="top" wrapText="1"/>
    </xf>
    <xf numFmtId="0" fontId="0" fillId="0" borderId="22" xfId="0" applyBorder="1" applyAlignment="1" applyProtection="1">
      <alignment horizontal="left" vertical="top" wrapText="1"/>
    </xf>
    <xf numFmtId="0" fontId="0" fillId="0" borderId="66" xfId="0" applyBorder="1" applyAlignment="1" applyProtection="1">
      <alignment horizontal="left" vertical="top" wrapText="1"/>
    </xf>
    <xf numFmtId="0" fontId="0" fillId="0" borderId="67" xfId="0" applyBorder="1" applyAlignment="1" applyProtection="1">
      <alignment horizontal="left" vertical="top" wrapText="1"/>
    </xf>
    <xf numFmtId="0" fontId="5" fillId="0" borderId="22" xfId="0" applyFont="1" applyFill="1" applyBorder="1" applyAlignment="1">
      <alignment horizontal="left" vertical="center"/>
    </xf>
    <xf numFmtId="0" fontId="5" fillId="0" borderId="66" xfId="0" applyFont="1" applyFill="1" applyBorder="1" applyAlignment="1">
      <alignment horizontal="left" vertical="center"/>
    </xf>
    <xf numFmtId="0" fontId="5" fillId="0" borderId="67" xfId="0" applyFont="1" applyFill="1" applyBorder="1" applyAlignment="1">
      <alignment horizontal="left" vertical="center"/>
    </xf>
    <xf numFmtId="0" fontId="5" fillId="9" borderId="12" xfId="0" applyFont="1" applyFill="1" applyBorder="1" applyAlignment="1" applyProtection="1">
      <alignment horizontal="center" vertical="center"/>
    </xf>
    <xf numFmtId="0" fontId="0" fillId="9" borderId="22" xfId="0" applyFill="1" applyBorder="1" applyAlignment="1" applyProtection="1">
      <alignment horizontal="center" vertical="top" wrapText="1"/>
    </xf>
    <xf numFmtId="0" fontId="0" fillId="9" borderId="72" xfId="0" applyFill="1" applyBorder="1" applyAlignment="1" applyProtection="1">
      <alignment horizontal="center" vertical="top" wrapText="1"/>
    </xf>
    <xf numFmtId="0" fontId="2" fillId="5" borderId="68" xfId="0" applyFont="1" applyFill="1" applyBorder="1" applyAlignment="1">
      <alignment horizontal="center" vertical="center"/>
    </xf>
    <xf numFmtId="0" fontId="2" fillId="5" borderId="66" xfId="0" applyFont="1" applyFill="1" applyBorder="1" applyAlignment="1">
      <alignment horizontal="center" vertical="center"/>
    </xf>
    <xf numFmtId="0" fontId="2" fillId="5" borderId="67" xfId="0" applyFont="1" applyFill="1" applyBorder="1" applyAlignment="1">
      <alignment horizontal="center" vertical="center"/>
    </xf>
    <xf numFmtId="0" fontId="3" fillId="5" borderId="29" xfId="0" applyFont="1" applyFill="1" applyBorder="1" applyAlignment="1">
      <alignment vertical="center" wrapText="1"/>
    </xf>
    <xf numFmtId="0" fontId="3" fillId="5" borderId="12" xfId="0" applyFont="1" applyFill="1" applyBorder="1" applyAlignment="1">
      <alignment vertical="center" wrapText="1"/>
    </xf>
    <xf numFmtId="0" fontId="3" fillId="5" borderId="37" xfId="0" applyFont="1" applyFill="1" applyBorder="1" applyAlignment="1">
      <alignment vertical="center" wrapText="1"/>
    </xf>
    <xf numFmtId="0" fontId="10" fillId="4" borderId="64" xfId="0" applyFont="1" applyFill="1" applyBorder="1" applyAlignment="1">
      <alignment horizontal="center" vertical="center"/>
    </xf>
    <xf numFmtId="0" fontId="10" fillId="4" borderId="49" xfId="0" applyFont="1" applyFill="1" applyBorder="1" applyAlignment="1">
      <alignment horizontal="center" vertical="center"/>
    </xf>
    <xf numFmtId="0" fontId="10" fillId="4" borderId="50" xfId="0" applyFont="1" applyFill="1" applyBorder="1" applyAlignment="1">
      <alignment horizontal="center" vertical="center"/>
    </xf>
    <xf numFmtId="0" fontId="0" fillId="5" borderId="22" xfId="0" applyFill="1" applyBorder="1" applyAlignment="1">
      <alignment horizontal="left" vertical="center"/>
    </xf>
    <xf numFmtId="0" fontId="0" fillId="5" borderId="72" xfId="0" applyFill="1" applyBorder="1" applyAlignment="1">
      <alignment horizontal="left" vertical="center"/>
    </xf>
    <xf numFmtId="0" fontId="0" fillId="5" borderId="44" xfId="0" applyFill="1" applyBorder="1" applyAlignment="1">
      <alignment horizontal="left" vertical="center"/>
    </xf>
    <xf numFmtId="0" fontId="0" fillId="5" borderId="91" xfId="0" applyFill="1" applyBorder="1" applyAlignment="1">
      <alignment horizontal="left" vertical="center"/>
    </xf>
    <xf numFmtId="0" fontId="58" fillId="5" borderId="29" xfId="0" applyFont="1" applyFill="1" applyBorder="1" applyAlignment="1">
      <alignment vertical="center"/>
    </xf>
    <xf numFmtId="0" fontId="58" fillId="5" borderId="12" xfId="0" applyFont="1" applyFill="1" applyBorder="1" applyAlignment="1">
      <alignment vertical="center"/>
    </xf>
    <xf numFmtId="0" fontId="58" fillId="5" borderId="22" xfId="0" applyFont="1" applyFill="1" applyBorder="1" applyAlignment="1">
      <alignment vertical="center"/>
    </xf>
    <xf numFmtId="0" fontId="58" fillId="5" borderId="37" xfId="0" applyFont="1" applyFill="1" applyBorder="1" applyAlignment="1">
      <alignment vertical="center"/>
    </xf>
    <xf numFmtId="0" fontId="4" fillId="5" borderId="96"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35" xfId="0" applyFont="1" applyFill="1" applyBorder="1" applyAlignment="1">
      <alignment horizontal="center" vertical="center"/>
    </xf>
    <xf numFmtId="0" fontId="4" fillId="5" borderId="29" xfId="0" applyFont="1" applyFill="1" applyBorder="1" applyAlignment="1">
      <alignment horizontal="center" vertical="center"/>
    </xf>
    <xf numFmtId="0" fontId="4" fillId="5" borderId="45" xfId="0" applyFont="1" applyFill="1" applyBorder="1" applyAlignment="1">
      <alignment vertical="center" wrapText="1"/>
    </xf>
    <xf numFmtId="0" fontId="4" fillId="5" borderId="22" xfId="0" applyFont="1" applyFill="1" applyBorder="1" applyAlignment="1">
      <alignment vertical="center" wrapText="1"/>
    </xf>
    <xf numFmtId="0" fontId="4" fillId="5" borderId="36" xfId="0" applyFont="1" applyFill="1" applyBorder="1" applyAlignment="1">
      <alignment vertical="center" wrapText="1"/>
    </xf>
    <xf numFmtId="0" fontId="4" fillId="5" borderId="12" xfId="0" applyFont="1" applyFill="1" applyBorder="1" applyAlignment="1">
      <alignment vertical="center" wrapText="1"/>
    </xf>
    <xf numFmtId="0" fontId="10" fillId="4" borderId="97" xfId="0" applyFont="1" applyFill="1" applyBorder="1" applyAlignment="1">
      <alignment horizontal="center" vertical="center"/>
    </xf>
    <xf numFmtId="0" fontId="10" fillId="4" borderId="98" xfId="0" applyFont="1" applyFill="1" applyBorder="1" applyAlignment="1">
      <alignment horizontal="center" vertical="center"/>
    </xf>
    <xf numFmtId="0" fontId="9" fillId="15" borderId="47" xfId="0" applyFont="1" applyFill="1" applyBorder="1" applyAlignment="1">
      <alignment horizontal="left" vertical="center" wrapText="1"/>
    </xf>
    <xf numFmtId="0" fontId="9" fillId="15" borderId="42" xfId="0" applyFont="1" applyFill="1" applyBorder="1" applyAlignment="1">
      <alignment horizontal="left" vertical="center" wrapText="1"/>
    </xf>
    <xf numFmtId="0" fontId="9" fillId="15" borderId="84" xfId="0" applyFont="1" applyFill="1" applyBorder="1" applyAlignment="1">
      <alignment horizontal="left" vertical="center" wrapText="1"/>
    </xf>
    <xf numFmtId="0" fontId="19" fillId="12" borderId="85" xfId="0" applyFont="1" applyFill="1" applyBorder="1" applyAlignment="1">
      <alignment horizontal="left" vertical="center" wrapText="1"/>
    </xf>
    <xf numFmtId="0" fontId="19" fillId="12" borderId="66" xfId="0" applyFont="1" applyFill="1" applyBorder="1" applyAlignment="1">
      <alignment horizontal="left" vertical="center" wrapText="1"/>
    </xf>
    <xf numFmtId="0" fontId="19" fillId="12" borderId="86" xfId="0" applyFont="1" applyFill="1" applyBorder="1" applyAlignment="1">
      <alignment horizontal="left" vertical="center" wrapText="1"/>
    </xf>
    <xf numFmtId="0" fontId="32" fillId="15" borderId="8" xfId="0" applyFont="1" applyFill="1" applyBorder="1" applyAlignment="1">
      <alignment horizontal="left" vertical="center" wrapText="1"/>
    </xf>
    <xf numFmtId="0" fontId="32" fillId="15" borderId="9" xfId="0" applyFont="1" applyFill="1" applyBorder="1" applyAlignment="1">
      <alignment horizontal="left" vertical="center" wrapText="1"/>
    </xf>
    <xf numFmtId="0" fontId="32" fillId="15" borderId="10" xfId="0" applyFont="1" applyFill="1" applyBorder="1" applyAlignment="1">
      <alignment horizontal="left" vertical="center" wrapText="1"/>
    </xf>
    <xf numFmtId="0" fontId="19" fillId="12" borderId="11" xfId="0" applyFont="1" applyFill="1" applyBorder="1" applyAlignment="1">
      <alignment horizontal="left" vertical="center" wrapText="1"/>
    </xf>
    <xf numFmtId="0" fontId="19" fillId="12" borderId="12" xfId="0" applyFont="1" applyFill="1" applyBorder="1" applyAlignment="1">
      <alignment horizontal="left" vertical="center" wrapText="1"/>
    </xf>
    <xf numFmtId="0" fontId="19" fillId="12" borderId="13" xfId="0" applyFont="1" applyFill="1" applyBorder="1" applyAlignment="1">
      <alignment horizontal="left" vertical="center" wrapText="1"/>
    </xf>
    <xf numFmtId="0" fontId="9" fillId="15" borderId="111" xfId="0" applyFont="1" applyFill="1" applyBorder="1" applyAlignment="1">
      <alignment horizontal="left" vertical="center" wrapText="1"/>
    </xf>
    <xf numFmtId="0" fontId="9" fillId="15" borderId="112" xfId="0" applyFont="1" applyFill="1" applyBorder="1" applyAlignment="1">
      <alignment horizontal="left" vertical="center" wrapText="1"/>
    </xf>
    <xf numFmtId="0" fontId="9" fillId="15" borderId="113" xfId="0" applyFont="1" applyFill="1" applyBorder="1" applyAlignment="1">
      <alignment horizontal="left" vertical="center" wrapText="1"/>
    </xf>
    <xf numFmtId="0" fontId="19" fillId="12" borderId="7" xfId="0" applyFont="1" applyFill="1" applyBorder="1" applyAlignment="1">
      <alignment horizontal="left" vertical="center" wrapText="1"/>
    </xf>
    <xf numFmtId="0" fontId="19" fillId="12" borderId="0" xfId="0" applyFont="1" applyFill="1" applyBorder="1" applyAlignment="1">
      <alignment horizontal="left" vertical="center" wrapText="1"/>
    </xf>
    <xf numFmtId="0" fontId="19" fillId="12" borderId="4" xfId="0" applyFont="1" applyFill="1" applyBorder="1" applyAlignment="1">
      <alignment horizontal="left" vertical="center" wrapText="1"/>
    </xf>
    <xf numFmtId="0" fontId="9" fillId="15" borderId="114" xfId="0" applyFont="1" applyFill="1" applyBorder="1" applyAlignment="1">
      <alignment horizontal="left" vertical="center" wrapText="1"/>
    </xf>
    <xf numFmtId="0" fontId="9" fillId="15" borderId="115" xfId="0" applyFont="1" applyFill="1" applyBorder="1" applyAlignment="1">
      <alignment horizontal="left" vertical="center" wrapText="1"/>
    </xf>
    <xf numFmtId="0" fontId="9" fillId="15" borderId="116" xfId="0" applyFont="1" applyFill="1" applyBorder="1" applyAlignment="1">
      <alignment horizontal="left" vertical="center" wrapText="1"/>
    </xf>
    <xf numFmtId="0" fontId="19" fillId="12" borderId="102" xfId="0" applyFont="1" applyFill="1" applyBorder="1" applyAlignment="1">
      <alignment horizontal="left" vertical="center" wrapText="1"/>
    </xf>
    <xf numFmtId="0" fontId="19" fillId="12" borderId="73" xfId="0" applyFont="1" applyFill="1" applyBorder="1" applyAlignment="1">
      <alignment horizontal="left" vertical="center" wrapText="1"/>
    </xf>
    <xf numFmtId="0" fontId="19" fillId="12" borderId="61" xfId="0" applyFont="1" applyFill="1" applyBorder="1" applyAlignment="1">
      <alignment horizontal="left" vertical="center" wrapText="1"/>
    </xf>
    <xf numFmtId="0" fontId="19" fillId="12" borderId="103" xfId="0" applyFont="1" applyFill="1" applyBorder="1" applyAlignment="1">
      <alignment horizontal="left" vertical="center" wrapText="1"/>
    </xf>
    <xf numFmtId="0" fontId="19" fillId="12" borderId="34" xfId="0" applyFont="1" applyFill="1" applyBorder="1" applyAlignment="1">
      <alignment horizontal="left" vertical="center" wrapText="1"/>
    </xf>
    <xf numFmtId="0" fontId="19" fillId="12" borderId="101" xfId="0" applyFont="1" applyFill="1" applyBorder="1" applyAlignment="1">
      <alignment horizontal="left" vertical="center" wrapText="1"/>
    </xf>
    <xf numFmtId="0" fontId="0" fillId="0" borderId="12" xfId="0" applyFill="1" applyBorder="1" applyAlignment="1" applyProtection="1">
      <alignment vertical="center"/>
      <protection locked="0"/>
    </xf>
    <xf numFmtId="0" fontId="0" fillId="0" borderId="37" xfId="0" applyFill="1" applyBorder="1" applyAlignment="1" applyProtection="1">
      <alignment vertical="center"/>
      <protection locked="0"/>
    </xf>
    <xf numFmtId="0" fontId="0" fillId="0" borderId="22" xfId="0" applyFill="1" applyBorder="1" applyAlignment="1" applyProtection="1">
      <alignment horizontal="left" vertical="top"/>
      <protection locked="0"/>
    </xf>
    <xf numFmtId="0" fontId="0" fillId="0" borderId="67" xfId="0" applyFill="1" applyBorder="1" applyAlignment="1" applyProtection="1">
      <alignment horizontal="left" vertical="top"/>
      <protection locked="0"/>
    </xf>
    <xf numFmtId="0" fontId="10" fillId="10" borderId="52" xfId="0" applyFont="1" applyFill="1" applyBorder="1" applyAlignment="1">
      <alignment vertical="center"/>
    </xf>
    <xf numFmtId="0" fontId="10" fillId="10" borderId="53" xfId="0" applyFont="1" applyFill="1" applyBorder="1" applyAlignment="1">
      <alignment vertical="center"/>
    </xf>
    <xf numFmtId="0" fontId="3" fillId="9" borderId="54" xfId="0" applyFont="1" applyFill="1" applyBorder="1" applyAlignment="1">
      <alignment vertical="center" wrapText="1"/>
    </xf>
    <xf numFmtId="0" fontId="3" fillId="9" borderId="55" xfId="0" applyFont="1" applyFill="1" applyBorder="1" applyAlignment="1">
      <alignment vertical="center" wrapText="1"/>
    </xf>
    <xf numFmtId="0" fontId="3" fillId="9" borderId="56" xfId="0" applyFont="1" applyFill="1" applyBorder="1" applyAlignment="1">
      <alignment vertical="center" wrapText="1"/>
    </xf>
    <xf numFmtId="0" fontId="4" fillId="9" borderId="54" xfId="0" applyFont="1" applyFill="1" applyBorder="1" applyAlignment="1">
      <alignment horizontal="center" vertical="center"/>
    </xf>
    <xf numFmtId="0" fontId="4" fillId="9" borderId="55" xfId="0" applyFont="1" applyFill="1" applyBorder="1" applyAlignment="1">
      <alignment vertical="center" wrapText="1"/>
    </xf>
    <xf numFmtId="0" fontId="4" fillId="9" borderId="57"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58" xfId="0" applyFont="1" applyFill="1" applyBorder="1" applyAlignment="1">
      <alignment horizontal="center" vertical="center" wrapText="1"/>
    </xf>
    <xf numFmtId="0" fontId="4" fillId="9" borderId="56" xfId="0" applyFont="1" applyFill="1" applyBorder="1" applyAlignment="1">
      <alignment vertical="center" wrapText="1"/>
    </xf>
    <xf numFmtId="0" fontId="0" fillId="0" borderId="12" xfId="0" applyFill="1" applyBorder="1" applyAlignment="1" applyProtection="1">
      <alignment horizontal="center" vertical="center"/>
      <protection locked="0"/>
    </xf>
    <xf numFmtId="0" fontId="0" fillId="0" borderId="37" xfId="0" applyFill="1" applyBorder="1" applyAlignment="1" applyProtection="1">
      <alignment horizontal="center" vertical="center"/>
      <protection locked="0"/>
    </xf>
    <xf numFmtId="0" fontId="0" fillId="0" borderId="75" xfId="0" applyFill="1" applyBorder="1" applyAlignment="1" applyProtection="1">
      <alignment horizontal="left" vertical="top"/>
      <protection locked="0"/>
    </xf>
    <xf numFmtId="0" fontId="0" fillId="0" borderId="48" xfId="0" applyFill="1" applyBorder="1" applyAlignment="1" applyProtection="1">
      <alignment horizontal="left" vertical="top"/>
      <protection locked="0"/>
    </xf>
    <xf numFmtId="0" fontId="0" fillId="0" borderId="9" xfId="0" applyFill="1" applyBorder="1" applyAlignment="1" applyProtection="1">
      <alignment vertical="center"/>
      <protection locked="0"/>
    </xf>
    <xf numFmtId="0" fontId="0" fillId="0" borderId="38" xfId="0" applyFill="1" applyBorder="1" applyAlignment="1" applyProtection="1">
      <alignment vertical="center"/>
      <protection locked="0"/>
    </xf>
    <xf numFmtId="0" fontId="10" fillId="3" borderId="52" xfId="0" applyFont="1" applyFill="1" applyBorder="1" applyAlignment="1">
      <alignment vertical="center"/>
    </xf>
    <xf numFmtId="0" fontId="10" fillId="3" borderId="53" xfId="0" applyFont="1" applyFill="1" applyBorder="1" applyAlignment="1">
      <alignment vertical="center"/>
    </xf>
    <xf numFmtId="0" fontId="3" fillId="7" borderId="54" xfId="0" applyFont="1" applyFill="1" applyBorder="1" applyAlignment="1">
      <alignment vertical="center" wrapText="1"/>
    </xf>
    <xf numFmtId="0" fontId="3" fillId="7" borderId="55" xfId="0" applyFont="1" applyFill="1" applyBorder="1" applyAlignment="1">
      <alignment vertical="center" wrapText="1"/>
    </xf>
    <xf numFmtId="0" fontId="3" fillId="7" borderId="56" xfId="0" applyFont="1" applyFill="1" applyBorder="1" applyAlignment="1">
      <alignment vertical="center" wrapText="1"/>
    </xf>
    <xf numFmtId="0" fontId="4" fillId="7" borderId="54" xfId="0" applyFont="1" applyFill="1" applyBorder="1" applyAlignment="1">
      <alignment horizontal="center" vertical="center"/>
    </xf>
    <xf numFmtId="0" fontId="4" fillId="7" borderId="55" xfId="0" applyFont="1" applyFill="1" applyBorder="1" applyAlignment="1">
      <alignment vertical="center" wrapText="1"/>
    </xf>
    <xf numFmtId="0" fontId="4" fillId="7" borderId="56" xfId="0" applyFont="1" applyFill="1" applyBorder="1" applyAlignment="1">
      <alignment vertical="center" wrapText="1"/>
    </xf>
    <xf numFmtId="0" fontId="4" fillId="2" borderId="0" xfId="0" applyFont="1" applyFill="1" applyBorder="1" applyAlignment="1">
      <alignment horizontal="right" vertical="center"/>
    </xf>
    <xf numFmtId="0" fontId="4" fillId="2" borderId="2" xfId="0" applyFont="1" applyFill="1" applyBorder="1" applyAlignment="1">
      <alignment horizontal="right" vertical="center"/>
    </xf>
    <xf numFmtId="0" fontId="0" fillId="0" borderId="40" xfId="0" applyFill="1" applyBorder="1" applyAlignment="1" applyProtection="1">
      <alignment horizontal="center" vertical="center"/>
      <protection locked="0"/>
    </xf>
    <xf numFmtId="0" fontId="0" fillId="0" borderId="41" xfId="0" applyFill="1" applyBorder="1" applyAlignment="1" applyProtection="1">
      <alignment horizontal="center" vertical="center"/>
      <protection locked="0"/>
    </xf>
    <xf numFmtId="0" fontId="4" fillId="2" borderId="26" xfId="0" applyFont="1" applyFill="1" applyBorder="1" applyAlignment="1">
      <alignment horizontal="right" vertical="center"/>
    </xf>
    <xf numFmtId="0" fontId="4" fillId="2" borderId="27" xfId="0" applyFont="1" applyFill="1" applyBorder="1" applyAlignment="1">
      <alignment horizontal="right" vertical="center"/>
    </xf>
    <xf numFmtId="0" fontId="0" fillId="2" borderId="25" xfId="0" applyFill="1" applyBorder="1" applyAlignment="1">
      <alignment vertical="center"/>
    </xf>
    <xf numFmtId="0" fontId="0" fillId="2" borderId="26" xfId="0" applyFill="1" applyBorder="1" applyAlignment="1">
      <alignment vertical="center"/>
    </xf>
    <xf numFmtId="0" fontId="4" fillId="7" borderId="57"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58" xfId="0" applyFont="1" applyFill="1" applyBorder="1" applyAlignment="1">
      <alignment horizontal="center" vertical="center" wrapText="1"/>
    </xf>
  </cellXfs>
  <cellStyles count="2">
    <cellStyle name="Comma" xfId="1" builtinId="3"/>
    <cellStyle name="Normal" xfId="0" builtinId="0"/>
  </cellStyles>
  <dxfs count="3">
    <dxf>
      <font>
        <b/>
        <i val="0"/>
        <strike val="0"/>
        <color rgb="FFFFFF00"/>
      </font>
      <fill>
        <patternFill>
          <bgColor rgb="FFFF0000"/>
        </patternFill>
      </fill>
      <border>
        <left style="thin">
          <color auto="1"/>
        </left>
        <right style="thin">
          <color auto="1"/>
        </right>
        <top style="thin">
          <color auto="1"/>
        </top>
        <bottom style="thin">
          <color auto="1"/>
        </bottom>
        <vertical/>
        <horizontal/>
      </border>
    </dxf>
    <dxf>
      <font>
        <color rgb="FF9C0006"/>
      </font>
      <fill>
        <patternFill>
          <bgColor rgb="FFFFC7CE"/>
        </patternFill>
      </fill>
    </dxf>
    <dxf>
      <font>
        <b/>
        <i val="0"/>
        <strike val="0"/>
        <color auto="1"/>
      </font>
      <fill>
        <patternFill>
          <bgColor rgb="FF00B050"/>
        </patternFill>
      </fill>
    </dxf>
  </dxfs>
  <tableStyles count="0" defaultTableStyle="TableStyleMedium2" defaultPivotStyle="PivotStyleLight16"/>
  <colors>
    <mruColors>
      <color rgb="FFFEF2EC"/>
      <color rgb="FFFFF3F3"/>
      <color rgb="FFFFC9C9"/>
      <color rgb="FF860000"/>
      <color rgb="FFFF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10</xdr:col>
      <xdr:colOff>3078480</xdr:colOff>
      <xdr:row>0</xdr:row>
      <xdr:rowOff>7620</xdr:rowOff>
    </xdr:from>
    <xdr:to>
      <xdr:col>10</xdr:col>
      <xdr:colOff>4221480</xdr:colOff>
      <xdr:row>1</xdr:row>
      <xdr:rowOff>0</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022580" y="7620"/>
          <a:ext cx="1143000" cy="3733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ierre\Desktop\AB%20Pricing%20Schedule%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ierre\OneDrive\Documents\2.%20mSCOA\2.%20mSCOA%20Circulars\57\Tender\Copy%20of%2001.%20Technical%20Specification%20and%20System%20Functionality%20for%20Transversal%20Tender%20(MvdW%20input)%20-%2019%20Feb%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ierre\Desktop\System%20specific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DER"/>
      <sheetName val="GENERAL INFORMATION"/>
      <sheetName val="IMPLEMENTATION TIME"/>
      <sheetName val="RESOURCE TARIFFS"/>
      <sheetName val="ICT REQUIREMENT"/>
      <sheetName val="A-Onsite"/>
      <sheetName val="B1-Onsite"/>
      <sheetName val="B2-Onsite"/>
      <sheetName val="B3-Onsite"/>
      <sheetName val="B4-Onsite"/>
      <sheetName val="C1-Onsite"/>
      <sheetName val="C2-Onsite"/>
      <sheetName val="MASTER SPECS"/>
      <sheetName val="Legends"/>
      <sheetName val="Pivot"/>
      <sheetName val="Sheet8"/>
      <sheetName val="Sheet1"/>
      <sheetName val="draft MASTER 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DER"/>
      <sheetName val="GENERAL INFORMATION"/>
      <sheetName val="IMPLEMENTATION TIME"/>
      <sheetName val="RESOURCE TARIFFS"/>
      <sheetName val="ICT REQUIREMENT"/>
      <sheetName val="MASTER SPECS"/>
      <sheetName val="Legends"/>
      <sheetName val="draft MASTER SUMMARY"/>
    </sheetNames>
    <sheetDataSet>
      <sheetData sheetId="0"/>
      <sheetData sheetId="1"/>
      <sheetData sheetId="2"/>
      <sheetData sheetId="3"/>
      <sheetData sheetId="4"/>
      <sheetData sheetId="5"/>
      <sheetData sheetId="6">
        <row r="2">
          <cell r="A2" t="str">
            <v>Comply - Demo Available</v>
          </cell>
        </row>
      </sheetData>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heetName val="Legends"/>
      <sheetName val="Evalaution of responces"/>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M27"/>
  <sheetViews>
    <sheetView showRowColHeaders="0" view="pageBreakPreview" zoomScaleNormal="100" zoomScaleSheetLayoutView="100" workbookViewId="0">
      <pane ySplit="2" topLeftCell="A3" activePane="bottomLeft" state="frozen"/>
      <selection pane="bottomLeft" activeCell="I10" sqref="I10:L10"/>
    </sheetView>
  </sheetViews>
  <sheetFormatPr defaultColWidth="0" defaultRowHeight="14.4" x14ac:dyDescent="0.3"/>
  <cols>
    <col min="1" max="1" width="1.109375" customWidth="1"/>
    <col min="2" max="9" width="2.6640625" customWidth="1"/>
    <col min="10" max="10" width="4.33203125" customWidth="1"/>
    <col min="11" max="11" width="4.88671875" customWidth="1"/>
    <col min="12" max="12" width="116.6640625" customWidth="1"/>
    <col min="13" max="13" width="1.33203125" customWidth="1"/>
    <col min="14" max="16384" width="8.88671875" hidden="1"/>
  </cols>
  <sheetData>
    <row r="1" spans="1:13" ht="23.25" customHeight="1" x14ac:dyDescent="0.3">
      <c r="A1" s="293" t="s">
        <v>1079</v>
      </c>
      <c r="B1" s="294"/>
      <c r="C1" s="294"/>
      <c r="D1" s="294"/>
      <c r="E1" s="294"/>
      <c r="F1" s="294"/>
      <c r="G1" s="294"/>
      <c r="H1" s="294"/>
      <c r="I1" s="294"/>
      <c r="J1" s="294"/>
      <c r="K1" s="294"/>
      <c r="L1" s="294"/>
      <c r="M1" s="295"/>
    </row>
    <row r="2" spans="1:13" ht="21.75" customHeight="1" thickBot="1" x14ac:dyDescent="0.35">
      <c r="A2" s="296"/>
      <c r="B2" s="297"/>
      <c r="C2" s="297"/>
      <c r="D2" s="297"/>
      <c r="E2" s="297"/>
      <c r="F2" s="297"/>
      <c r="G2" s="297"/>
      <c r="H2" s="297"/>
      <c r="I2" s="297"/>
      <c r="J2" s="297"/>
      <c r="K2" s="297"/>
      <c r="L2" s="297"/>
      <c r="M2" s="298"/>
    </row>
    <row r="3" spans="1:13" x14ac:dyDescent="0.3">
      <c r="A3" s="291"/>
      <c r="B3" s="60"/>
      <c r="C3" s="60"/>
      <c r="D3" s="60"/>
      <c r="E3" s="60"/>
      <c r="F3" s="60"/>
      <c r="G3" s="60"/>
      <c r="H3" s="60"/>
      <c r="I3" s="60"/>
      <c r="J3" s="60"/>
      <c r="K3" s="60"/>
      <c r="L3" s="60"/>
      <c r="M3" s="60"/>
    </row>
    <row r="4" spans="1:13" ht="15" thickBot="1" x14ac:dyDescent="0.35">
      <c r="A4" s="60"/>
      <c r="B4" s="60"/>
      <c r="C4" s="60"/>
      <c r="D4" s="60"/>
      <c r="E4" s="60"/>
      <c r="F4" s="60"/>
      <c r="G4" s="60"/>
      <c r="H4" s="60"/>
      <c r="I4" s="60"/>
      <c r="J4" s="60"/>
      <c r="K4" s="60"/>
      <c r="L4" s="60"/>
      <c r="M4" s="60"/>
    </row>
    <row r="5" spans="1:13" ht="22.2" customHeight="1" thickBot="1" x14ac:dyDescent="0.45">
      <c r="A5" s="60"/>
      <c r="B5" s="56" t="s">
        <v>151</v>
      </c>
      <c r="C5" s="57"/>
      <c r="D5" s="57"/>
      <c r="E5" s="57"/>
      <c r="F5" s="57"/>
      <c r="G5" s="57"/>
      <c r="H5" s="57"/>
      <c r="I5" s="57"/>
      <c r="J5" s="305"/>
      <c r="K5" s="306"/>
      <c r="L5" s="307"/>
      <c r="M5" s="60"/>
    </row>
    <row r="6" spans="1:13" ht="15" thickBot="1" x14ac:dyDescent="0.35">
      <c r="A6" s="60"/>
      <c r="B6" s="60"/>
      <c r="C6" s="60"/>
      <c r="D6" s="60"/>
      <c r="E6" s="60"/>
      <c r="F6" s="60"/>
      <c r="G6" s="60"/>
      <c r="H6" s="60"/>
      <c r="I6" s="60"/>
      <c r="J6" s="60"/>
      <c r="K6" s="60"/>
      <c r="L6" s="60"/>
      <c r="M6" s="60"/>
    </row>
    <row r="7" spans="1:13" ht="22.2" customHeight="1" thickBot="1" x14ac:dyDescent="0.45">
      <c r="A7" s="60"/>
      <c r="B7" s="56" t="s">
        <v>152</v>
      </c>
      <c r="C7" s="57"/>
      <c r="D7" s="57"/>
      <c r="E7" s="57"/>
      <c r="F7" s="57"/>
      <c r="G7" s="57"/>
      <c r="H7" s="57"/>
      <c r="I7" s="308"/>
      <c r="J7" s="309"/>
      <c r="K7" s="309"/>
      <c r="L7" s="310"/>
      <c r="M7" s="60"/>
    </row>
    <row r="8" spans="1:13" ht="15" thickBot="1" x14ac:dyDescent="0.35">
      <c r="A8" s="60"/>
      <c r="B8" s="60"/>
      <c r="C8" s="60"/>
      <c r="D8" s="60"/>
      <c r="E8" s="60"/>
      <c r="F8" s="60"/>
      <c r="G8" s="60"/>
      <c r="H8" s="60"/>
      <c r="I8" s="60"/>
      <c r="J8" s="60"/>
      <c r="K8" s="60"/>
      <c r="L8" s="60"/>
      <c r="M8" s="60"/>
    </row>
    <row r="9" spans="1:13" ht="22.2" customHeight="1" x14ac:dyDescent="0.35">
      <c r="A9" s="60"/>
      <c r="B9" s="58" t="s">
        <v>153</v>
      </c>
      <c r="C9" s="57"/>
      <c r="D9" s="57"/>
      <c r="E9" s="57"/>
      <c r="F9" s="57"/>
      <c r="G9" s="57"/>
      <c r="H9" s="57"/>
      <c r="I9" s="311"/>
      <c r="J9" s="312"/>
      <c r="K9" s="312"/>
      <c r="L9" s="313"/>
      <c r="M9" s="60"/>
    </row>
    <row r="10" spans="1:13" ht="22.2" customHeight="1" x14ac:dyDescent="0.3">
      <c r="A10" s="60"/>
      <c r="B10" s="60"/>
      <c r="C10" s="60"/>
      <c r="D10" s="60"/>
      <c r="E10" s="60"/>
      <c r="F10" s="60"/>
      <c r="G10" s="60"/>
      <c r="H10" s="60"/>
      <c r="I10" s="314"/>
      <c r="J10" s="315"/>
      <c r="K10" s="315"/>
      <c r="L10" s="316"/>
      <c r="M10" s="60"/>
    </row>
    <row r="11" spans="1:13" ht="22.2" customHeight="1" x14ac:dyDescent="0.3">
      <c r="A11" s="60"/>
      <c r="B11" s="60"/>
      <c r="C11" s="60"/>
      <c r="D11" s="60"/>
      <c r="E11" s="60"/>
      <c r="F11" s="60"/>
      <c r="G11" s="60"/>
      <c r="H11" s="60"/>
      <c r="I11" s="314"/>
      <c r="J11" s="315"/>
      <c r="K11" s="315"/>
      <c r="L11" s="316"/>
      <c r="M11" s="60"/>
    </row>
    <row r="12" spans="1:13" ht="22.2" customHeight="1" x14ac:dyDescent="0.3">
      <c r="A12" s="60"/>
      <c r="B12" s="60"/>
      <c r="C12" s="60"/>
      <c r="D12" s="60"/>
      <c r="E12" s="60"/>
      <c r="F12" s="60"/>
      <c r="G12" s="60"/>
      <c r="H12" s="60"/>
      <c r="I12" s="314"/>
      <c r="J12" s="315"/>
      <c r="K12" s="315"/>
      <c r="L12" s="316"/>
      <c r="M12" s="60"/>
    </row>
    <row r="13" spans="1:13" ht="22.2" customHeight="1" thickBot="1" x14ac:dyDescent="0.35">
      <c r="A13" s="60"/>
      <c r="B13" s="60"/>
      <c r="C13" s="60"/>
      <c r="D13" s="60"/>
      <c r="E13" s="60"/>
      <c r="F13" s="60"/>
      <c r="G13" s="60"/>
      <c r="H13" s="60"/>
      <c r="I13" s="299"/>
      <c r="J13" s="300"/>
      <c r="K13" s="300"/>
      <c r="L13" s="301"/>
      <c r="M13" s="60"/>
    </row>
    <row r="14" spans="1:13" ht="15" thickBot="1" x14ac:dyDescent="0.35">
      <c r="A14" s="60"/>
      <c r="B14" s="60"/>
      <c r="C14" s="60"/>
      <c r="D14" s="60"/>
      <c r="E14" s="60"/>
      <c r="F14" s="60"/>
      <c r="G14" s="60"/>
      <c r="H14" s="60"/>
      <c r="I14" s="61"/>
      <c r="J14" s="61"/>
      <c r="K14" s="61"/>
      <c r="L14" s="61"/>
      <c r="M14" s="60"/>
    </row>
    <row r="15" spans="1:13" ht="22.2" customHeight="1" thickBot="1" x14ac:dyDescent="0.35">
      <c r="A15" s="60"/>
      <c r="B15" s="59" t="s">
        <v>154</v>
      </c>
      <c r="C15" s="57"/>
      <c r="D15" s="57"/>
      <c r="E15" s="57"/>
      <c r="F15" s="57"/>
      <c r="G15" s="57"/>
      <c r="H15" s="57"/>
      <c r="I15" s="57"/>
      <c r="J15" s="57"/>
      <c r="K15" s="57"/>
      <c r="L15" s="234"/>
      <c r="M15" s="60"/>
    </row>
    <row r="16" spans="1:13" ht="15" thickBot="1" x14ac:dyDescent="0.35">
      <c r="A16" s="60"/>
      <c r="B16" s="60"/>
      <c r="C16" s="60"/>
      <c r="D16" s="60"/>
      <c r="E16" s="60"/>
      <c r="F16" s="60"/>
      <c r="G16" s="60"/>
      <c r="H16" s="60"/>
      <c r="I16" s="60"/>
      <c r="J16" s="60"/>
      <c r="K16" s="60"/>
      <c r="L16" s="60"/>
      <c r="M16" s="60"/>
    </row>
    <row r="17" spans="1:13" ht="22.2" customHeight="1" thickBot="1" x14ac:dyDescent="0.35">
      <c r="A17" s="60"/>
      <c r="B17" s="59" t="s">
        <v>155</v>
      </c>
      <c r="C17" s="57"/>
      <c r="D17" s="57"/>
      <c r="E17" s="57"/>
      <c r="F17" s="57"/>
      <c r="G17" s="57"/>
      <c r="H17" s="57"/>
      <c r="I17" s="57"/>
      <c r="J17" s="57"/>
      <c r="K17" s="302"/>
      <c r="L17" s="303"/>
      <c r="M17" s="60"/>
    </row>
    <row r="18" spans="1:13" x14ac:dyDescent="0.3">
      <c r="A18" s="60"/>
      <c r="B18" s="60"/>
      <c r="C18" s="60"/>
      <c r="D18" s="60"/>
      <c r="E18" s="60"/>
      <c r="F18" s="60"/>
      <c r="G18" s="60"/>
      <c r="H18" s="60"/>
      <c r="I18" s="60"/>
      <c r="J18" s="60"/>
      <c r="K18" s="60"/>
      <c r="L18" s="60"/>
      <c r="M18" s="60"/>
    </row>
    <row r="19" spans="1:13" ht="16.2" thickBot="1" x14ac:dyDescent="0.35">
      <c r="A19" s="60"/>
      <c r="B19" s="59" t="s">
        <v>156</v>
      </c>
      <c r="C19" s="57"/>
      <c r="D19" s="57"/>
      <c r="E19" s="57"/>
      <c r="F19" s="57"/>
      <c r="G19" s="57"/>
      <c r="H19" s="60"/>
      <c r="I19" s="60"/>
      <c r="J19" s="60"/>
      <c r="K19" s="60"/>
      <c r="L19" s="60"/>
      <c r="M19" s="60"/>
    </row>
    <row r="20" spans="1:13" ht="22.2" customHeight="1" thickBot="1" x14ac:dyDescent="0.35">
      <c r="A20" s="60"/>
      <c r="B20" s="60"/>
      <c r="C20" s="59" t="s">
        <v>157</v>
      </c>
      <c r="D20" s="57"/>
      <c r="E20" s="57"/>
      <c r="F20" s="302"/>
      <c r="G20" s="304"/>
      <c r="H20" s="304"/>
      <c r="I20" s="304"/>
      <c r="J20" s="304"/>
      <c r="K20" s="304"/>
      <c r="L20" s="303"/>
      <c r="M20" s="60"/>
    </row>
    <row r="21" spans="1:13" ht="22.2" customHeight="1" thickBot="1" x14ac:dyDescent="0.35">
      <c r="A21" s="60"/>
      <c r="B21" s="60"/>
      <c r="C21" s="59" t="s">
        <v>158</v>
      </c>
      <c r="D21" s="57"/>
      <c r="E21" s="57"/>
      <c r="F21" s="302"/>
      <c r="G21" s="304"/>
      <c r="H21" s="304"/>
      <c r="I21" s="304"/>
      <c r="J21" s="304"/>
      <c r="K21" s="304"/>
      <c r="L21" s="303"/>
      <c r="M21" s="60"/>
    </row>
    <row r="22" spans="1:13" ht="22.2" customHeight="1" thickBot="1" x14ac:dyDescent="0.35">
      <c r="A22" s="60"/>
      <c r="B22" s="60"/>
      <c r="C22" s="59" t="s">
        <v>159</v>
      </c>
      <c r="D22" s="57"/>
      <c r="E22" s="57"/>
      <c r="F22" s="302"/>
      <c r="G22" s="304"/>
      <c r="H22" s="304"/>
      <c r="I22" s="304"/>
      <c r="J22" s="304"/>
      <c r="K22" s="304"/>
      <c r="L22" s="303"/>
      <c r="M22" s="60"/>
    </row>
    <row r="23" spans="1:13" ht="22.2" customHeight="1" thickBot="1" x14ac:dyDescent="0.35">
      <c r="A23" s="60"/>
      <c r="B23" s="60"/>
      <c r="C23" s="59" t="s">
        <v>160</v>
      </c>
      <c r="D23" s="57"/>
      <c r="E23" s="57"/>
      <c r="F23" s="64"/>
      <c r="G23" s="64"/>
      <c r="H23" s="302"/>
      <c r="I23" s="304"/>
      <c r="J23" s="304"/>
      <c r="K23" s="304"/>
      <c r="L23" s="303"/>
      <c r="M23" s="60"/>
    </row>
    <row r="24" spans="1:13" ht="22.2" customHeight="1" thickBot="1" x14ac:dyDescent="0.35">
      <c r="A24" s="60"/>
      <c r="B24" s="60"/>
      <c r="C24" s="59" t="s">
        <v>161</v>
      </c>
      <c r="D24" s="57"/>
      <c r="E24" s="57"/>
      <c r="F24" s="64"/>
      <c r="G24" s="64"/>
      <c r="H24" s="302"/>
      <c r="I24" s="304"/>
      <c r="J24" s="304"/>
      <c r="K24" s="304"/>
      <c r="L24" s="303"/>
      <c r="M24" s="60"/>
    </row>
    <row r="25" spans="1:13" ht="22.2" customHeight="1" thickBot="1" x14ac:dyDescent="0.35">
      <c r="A25" s="60"/>
      <c r="B25" s="60"/>
      <c r="C25" s="59" t="s">
        <v>162</v>
      </c>
      <c r="D25" s="57"/>
      <c r="E25" s="57"/>
      <c r="F25" s="64"/>
      <c r="G25" s="64"/>
      <c r="H25" s="302"/>
      <c r="I25" s="304"/>
      <c r="J25" s="304"/>
      <c r="K25" s="304"/>
      <c r="L25" s="303"/>
      <c r="M25" s="60"/>
    </row>
    <row r="26" spans="1:13" ht="22.2" customHeight="1" thickBot="1" x14ac:dyDescent="0.35">
      <c r="A26" s="60"/>
      <c r="B26" s="60"/>
      <c r="C26" s="59" t="s">
        <v>163</v>
      </c>
      <c r="D26" s="57"/>
      <c r="E26" s="57"/>
      <c r="F26" s="64"/>
      <c r="G26" s="64"/>
      <c r="H26" s="302"/>
      <c r="I26" s="304"/>
      <c r="J26" s="304"/>
      <c r="K26" s="304"/>
      <c r="L26" s="303"/>
      <c r="M26" s="60"/>
    </row>
    <row r="27" spans="1:13" x14ac:dyDescent="0.3">
      <c r="A27" s="60"/>
      <c r="B27" s="60"/>
      <c r="C27" s="60"/>
      <c r="D27" s="60"/>
      <c r="E27" s="60"/>
      <c r="F27" s="60"/>
      <c r="G27" s="60"/>
      <c r="H27" s="60"/>
      <c r="I27" s="60"/>
      <c r="J27" s="60"/>
      <c r="K27" s="60"/>
      <c r="L27" s="60"/>
      <c r="M27" s="60"/>
    </row>
  </sheetData>
  <sheetProtection password="EC06" sheet="1" objects="1" scenarios="1"/>
  <customSheetViews>
    <customSheetView guid="{DBAD6A45-A433-4762-857C-8C79749B394B}" showGridLines="0" hiddenColumns="1">
      <selection activeCell="A2" sqref="A2:M2"/>
      <pageMargins left="0.7" right="0.7" top="0.75" bottom="0.75" header="0.3" footer="0.3"/>
      <pageSetup paperSize="0" orientation="portrait" horizontalDpi="0" verticalDpi="0" copies="0"/>
    </customSheetView>
  </customSheetViews>
  <mergeCells count="16">
    <mergeCell ref="H24:L24"/>
    <mergeCell ref="H25:L25"/>
    <mergeCell ref="H26:L26"/>
    <mergeCell ref="F21:L21"/>
    <mergeCell ref="F22:L22"/>
    <mergeCell ref="H23:L23"/>
    <mergeCell ref="A1:M2"/>
    <mergeCell ref="I13:L13"/>
    <mergeCell ref="K17:L17"/>
    <mergeCell ref="F20:L20"/>
    <mergeCell ref="J5:L5"/>
    <mergeCell ref="I7:L7"/>
    <mergeCell ref="I9:L9"/>
    <mergeCell ref="I10:L10"/>
    <mergeCell ref="I11:L11"/>
    <mergeCell ref="I12:L12"/>
  </mergeCells>
  <pageMargins left="0.7" right="0.7" top="0.75" bottom="0.75" header="0.3" footer="0.3"/>
  <pageSetup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7"/>
  <sheetViews>
    <sheetView showGridLines="0" showRowColHeaders="0" view="pageBreakPreview" zoomScaleNormal="100" zoomScaleSheetLayoutView="100" workbookViewId="0">
      <pane ySplit="2" topLeftCell="A3" activePane="bottomLeft" state="frozen"/>
      <selection pane="bottomLeft" sqref="A1:L1"/>
    </sheetView>
  </sheetViews>
  <sheetFormatPr defaultColWidth="0" defaultRowHeight="14.4" zeroHeight="1" x14ac:dyDescent="0.3"/>
  <cols>
    <col min="1" max="1" width="7.6640625" customWidth="1"/>
    <col min="2" max="2" width="3.6640625" bestFit="1" customWidth="1"/>
    <col min="3" max="12" width="13.6640625" customWidth="1"/>
    <col min="13" max="16384" width="8.88671875" hidden="1"/>
  </cols>
  <sheetData>
    <row r="1" spans="1:12" ht="30.6" customHeight="1" thickTop="1" x14ac:dyDescent="0.3">
      <c r="A1" s="346" t="s">
        <v>1080</v>
      </c>
      <c r="B1" s="347"/>
      <c r="C1" s="347"/>
      <c r="D1" s="347"/>
      <c r="E1" s="347"/>
      <c r="F1" s="347"/>
      <c r="G1" s="347"/>
      <c r="H1" s="347"/>
      <c r="I1" s="347"/>
      <c r="J1" s="347"/>
      <c r="K1" s="347"/>
      <c r="L1" s="348"/>
    </row>
    <row r="2" spans="1:12" ht="30.6" customHeight="1" x14ac:dyDescent="0.3">
      <c r="A2" s="349" t="s">
        <v>197</v>
      </c>
      <c r="B2" s="350"/>
      <c r="C2" s="350"/>
      <c r="D2" s="350"/>
      <c r="E2" s="350"/>
      <c r="F2" s="350"/>
      <c r="G2" s="350"/>
      <c r="H2" s="350"/>
      <c r="I2" s="350"/>
      <c r="J2" s="350"/>
      <c r="K2" s="350"/>
      <c r="L2" s="351"/>
    </row>
    <row r="3" spans="1:12" ht="19.2" customHeight="1" x14ac:dyDescent="0.3">
      <c r="A3" s="224" t="s">
        <v>1</v>
      </c>
      <c r="B3" s="352" t="s">
        <v>2</v>
      </c>
      <c r="C3" s="353"/>
      <c r="D3" s="353"/>
      <c r="E3" s="353"/>
      <c r="F3" s="353"/>
      <c r="G3" s="353"/>
      <c r="H3" s="353"/>
      <c r="I3" s="353"/>
      <c r="J3" s="353"/>
      <c r="K3" s="353"/>
      <c r="L3" s="354"/>
    </row>
    <row r="4" spans="1:12" ht="19.2" customHeight="1" x14ac:dyDescent="0.3">
      <c r="A4" s="225">
        <v>1</v>
      </c>
      <c r="B4" s="355" t="s">
        <v>140</v>
      </c>
      <c r="C4" s="356"/>
      <c r="D4" s="356"/>
      <c r="E4" s="356"/>
      <c r="F4" s="356"/>
      <c r="G4" s="356"/>
      <c r="H4" s="356"/>
      <c r="I4" s="356"/>
      <c r="J4" s="356"/>
      <c r="K4" s="356"/>
      <c r="L4" s="357"/>
    </row>
    <row r="5" spans="1:12" ht="19.2" customHeight="1" x14ac:dyDescent="0.3">
      <c r="A5" s="225">
        <v>1.1000000000000001</v>
      </c>
      <c r="B5" s="358" t="s">
        <v>464</v>
      </c>
      <c r="C5" s="359"/>
      <c r="D5" s="359"/>
      <c r="E5" s="359"/>
      <c r="F5" s="359"/>
      <c r="G5" s="359"/>
      <c r="H5" s="359"/>
      <c r="I5" s="359"/>
      <c r="J5" s="359"/>
      <c r="K5" s="359"/>
      <c r="L5" s="360"/>
    </row>
    <row r="6" spans="1:12" ht="19.2" customHeight="1" x14ac:dyDescent="0.3">
      <c r="A6" s="226">
        <v>1.2</v>
      </c>
      <c r="B6" s="227" t="s">
        <v>233</v>
      </c>
      <c r="C6" s="228"/>
      <c r="D6" s="228"/>
      <c r="E6" s="228"/>
      <c r="F6" s="228"/>
      <c r="G6" s="228"/>
      <c r="H6" s="228"/>
      <c r="I6" s="228"/>
      <c r="J6" s="228"/>
      <c r="K6" s="228"/>
      <c r="L6" s="229"/>
    </row>
    <row r="7" spans="1:12" ht="34.200000000000003" customHeight="1" x14ac:dyDescent="0.3">
      <c r="A7" s="334">
        <v>1.3</v>
      </c>
      <c r="B7" s="337" t="s">
        <v>245</v>
      </c>
      <c r="C7" s="338"/>
      <c r="D7" s="338"/>
      <c r="E7" s="338"/>
      <c r="F7" s="338"/>
      <c r="G7" s="338"/>
      <c r="H7" s="338"/>
      <c r="I7" s="338"/>
      <c r="J7" s="338"/>
      <c r="K7" s="338"/>
      <c r="L7" s="339"/>
    </row>
    <row r="8" spans="1:12" ht="19.2" customHeight="1" x14ac:dyDescent="0.3">
      <c r="A8" s="335"/>
      <c r="B8" s="340" t="s">
        <v>141</v>
      </c>
      <c r="C8" s="364" t="s">
        <v>177</v>
      </c>
      <c r="D8" s="364"/>
      <c r="E8" s="364" t="s">
        <v>178</v>
      </c>
      <c r="F8" s="364"/>
      <c r="G8" s="364" t="s">
        <v>142</v>
      </c>
      <c r="H8" s="364"/>
      <c r="I8" s="365" t="s">
        <v>143</v>
      </c>
      <c r="J8" s="366"/>
      <c r="K8" s="342" t="s">
        <v>221</v>
      </c>
      <c r="L8" s="344" t="s">
        <v>222</v>
      </c>
    </row>
    <row r="9" spans="1:12" ht="19.2" customHeight="1" x14ac:dyDescent="0.3">
      <c r="A9" s="335"/>
      <c r="B9" s="341"/>
      <c r="C9" s="230" t="s">
        <v>223</v>
      </c>
      <c r="D9" s="230" t="s">
        <v>224</v>
      </c>
      <c r="E9" s="230" t="s">
        <v>223</v>
      </c>
      <c r="F9" s="230" t="s">
        <v>224</v>
      </c>
      <c r="G9" s="230" t="s">
        <v>223</v>
      </c>
      <c r="H9" s="230" t="s">
        <v>224</v>
      </c>
      <c r="I9" s="230" t="s">
        <v>223</v>
      </c>
      <c r="J9" s="230" t="s">
        <v>224</v>
      </c>
      <c r="K9" s="343"/>
      <c r="L9" s="345"/>
    </row>
    <row r="10" spans="1:12" ht="19.2" customHeight="1" x14ac:dyDescent="0.3">
      <c r="A10" s="335"/>
      <c r="B10" s="326" t="s">
        <v>23</v>
      </c>
      <c r="C10" s="323" t="s">
        <v>225</v>
      </c>
      <c r="D10" s="324"/>
      <c r="E10" s="324"/>
      <c r="F10" s="324"/>
      <c r="G10" s="324"/>
      <c r="H10" s="324"/>
      <c r="I10" s="324"/>
      <c r="J10" s="324"/>
      <c r="K10" s="324"/>
      <c r="L10" s="325"/>
    </row>
    <row r="11" spans="1:12" ht="19.2" customHeight="1" x14ac:dyDescent="0.3">
      <c r="A11" s="335"/>
      <c r="B11" s="327"/>
      <c r="C11" s="231">
        <v>70</v>
      </c>
      <c r="D11" s="231">
        <v>30</v>
      </c>
      <c r="E11" s="231">
        <v>120</v>
      </c>
      <c r="F11" s="231">
        <v>20</v>
      </c>
      <c r="G11" s="231">
        <v>15</v>
      </c>
      <c r="H11" s="231">
        <v>5</v>
      </c>
      <c r="I11" s="231">
        <v>50</v>
      </c>
      <c r="J11" s="232">
        <v>10</v>
      </c>
      <c r="K11" s="232" t="s">
        <v>287</v>
      </c>
      <c r="L11" s="233" t="s">
        <v>286</v>
      </c>
    </row>
    <row r="12" spans="1:12" ht="19.2" customHeight="1" x14ac:dyDescent="0.3">
      <c r="A12" s="335"/>
      <c r="B12" s="326" t="s">
        <v>24</v>
      </c>
      <c r="C12" s="323" t="s">
        <v>226</v>
      </c>
      <c r="D12" s="324"/>
      <c r="E12" s="324"/>
      <c r="F12" s="324"/>
      <c r="G12" s="324"/>
      <c r="H12" s="324"/>
      <c r="I12" s="324"/>
      <c r="J12" s="324"/>
      <c r="K12" s="324"/>
      <c r="L12" s="325"/>
    </row>
    <row r="13" spans="1:12" ht="19.2" customHeight="1" x14ac:dyDescent="0.3">
      <c r="A13" s="335"/>
      <c r="B13" s="327"/>
      <c r="C13" s="231">
        <v>50</v>
      </c>
      <c r="D13" s="231">
        <v>20</v>
      </c>
      <c r="E13" s="231">
        <v>70</v>
      </c>
      <c r="F13" s="231">
        <v>5</v>
      </c>
      <c r="G13" s="231">
        <v>10</v>
      </c>
      <c r="H13" s="231">
        <v>1</v>
      </c>
      <c r="I13" s="231">
        <v>20</v>
      </c>
      <c r="J13" s="232">
        <v>2</v>
      </c>
      <c r="K13" s="232" t="s">
        <v>288</v>
      </c>
      <c r="L13" s="233" t="s">
        <v>285</v>
      </c>
    </row>
    <row r="14" spans="1:12" ht="19.2" customHeight="1" x14ac:dyDescent="0.3">
      <c r="A14" s="335"/>
      <c r="B14" s="326" t="s">
        <v>25</v>
      </c>
      <c r="C14" s="323" t="s">
        <v>227</v>
      </c>
      <c r="D14" s="324"/>
      <c r="E14" s="324"/>
      <c r="F14" s="324"/>
      <c r="G14" s="324"/>
      <c r="H14" s="324"/>
      <c r="I14" s="324"/>
      <c r="J14" s="324"/>
      <c r="K14" s="324"/>
      <c r="L14" s="325"/>
    </row>
    <row r="15" spans="1:12" ht="19.2" customHeight="1" x14ac:dyDescent="0.3">
      <c r="A15" s="335"/>
      <c r="B15" s="327"/>
      <c r="C15" s="231">
        <v>20</v>
      </c>
      <c r="D15" s="231">
        <v>2</v>
      </c>
      <c r="E15" s="231">
        <v>30</v>
      </c>
      <c r="F15" s="231">
        <v>3</v>
      </c>
      <c r="G15" s="231">
        <v>10</v>
      </c>
      <c r="H15" s="231">
        <v>1</v>
      </c>
      <c r="I15" s="231">
        <v>20</v>
      </c>
      <c r="J15" s="232">
        <v>2</v>
      </c>
      <c r="K15" s="232">
        <v>800</v>
      </c>
      <c r="L15" s="233" t="s">
        <v>283</v>
      </c>
    </row>
    <row r="16" spans="1:12" ht="19.2" customHeight="1" x14ac:dyDescent="0.3">
      <c r="A16" s="335"/>
      <c r="B16" s="326" t="s">
        <v>26</v>
      </c>
      <c r="C16" s="323" t="s">
        <v>228</v>
      </c>
      <c r="D16" s="324"/>
      <c r="E16" s="324"/>
      <c r="F16" s="324"/>
      <c r="G16" s="324"/>
      <c r="H16" s="324"/>
      <c r="I16" s="324"/>
      <c r="J16" s="324"/>
      <c r="K16" s="324"/>
      <c r="L16" s="325"/>
    </row>
    <row r="17" spans="1:12" ht="19.2" customHeight="1" x14ac:dyDescent="0.3">
      <c r="A17" s="335"/>
      <c r="B17" s="327"/>
      <c r="C17" s="231">
        <v>15</v>
      </c>
      <c r="D17" s="231">
        <v>1</v>
      </c>
      <c r="E17" s="231">
        <v>25</v>
      </c>
      <c r="F17" s="231">
        <v>1</v>
      </c>
      <c r="G17" s="231">
        <v>5</v>
      </c>
      <c r="H17" s="231">
        <v>1</v>
      </c>
      <c r="I17" s="231">
        <v>10</v>
      </c>
      <c r="J17" s="232">
        <v>2</v>
      </c>
      <c r="K17" s="232">
        <v>320</v>
      </c>
      <c r="L17" s="233" t="s">
        <v>284</v>
      </c>
    </row>
    <row r="18" spans="1:12" ht="19.2" customHeight="1" x14ac:dyDescent="0.3">
      <c r="A18" s="335"/>
      <c r="B18" s="326" t="s">
        <v>27</v>
      </c>
      <c r="C18" s="323" t="s">
        <v>231</v>
      </c>
      <c r="D18" s="324"/>
      <c r="E18" s="324"/>
      <c r="F18" s="324"/>
      <c r="G18" s="324"/>
      <c r="H18" s="324"/>
      <c r="I18" s="324"/>
      <c r="J18" s="324"/>
      <c r="K18" s="324"/>
      <c r="L18" s="325"/>
    </row>
    <row r="19" spans="1:12" ht="19.2" customHeight="1" x14ac:dyDescent="0.3">
      <c r="A19" s="335"/>
      <c r="B19" s="327"/>
      <c r="C19" s="231">
        <v>10</v>
      </c>
      <c r="D19" s="231">
        <v>0</v>
      </c>
      <c r="E19" s="231">
        <v>10</v>
      </c>
      <c r="F19" s="231">
        <v>0</v>
      </c>
      <c r="G19" s="231">
        <v>2</v>
      </c>
      <c r="H19" s="231">
        <v>0</v>
      </c>
      <c r="I19" s="231">
        <v>5</v>
      </c>
      <c r="J19" s="232">
        <v>0</v>
      </c>
      <c r="K19" s="232">
        <v>250</v>
      </c>
      <c r="L19" s="233" t="s">
        <v>282</v>
      </c>
    </row>
    <row r="20" spans="1:12" ht="19.2" customHeight="1" x14ac:dyDescent="0.3">
      <c r="A20" s="335"/>
      <c r="B20" s="326" t="s">
        <v>131</v>
      </c>
      <c r="C20" s="323" t="s">
        <v>246</v>
      </c>
      <c r="D20" s="324"/>
      <c r="E20" s="324"/>
      <c r="F20" s="324"/>
      <c r="G20" s="324"/>
      <c r="H20" s="324"/>
      <c r="I20" s="324"/>
      <c r="J20" s="324"/>
      <c r="K20" s="324"/>
      <c r="L20" s="325"/>
    </row>
    <row r="21" spans="1:12" ht="19.2" customHeight="1" x14ac:dyDescent="0.3">
      <c r="A21" s="335"/>
      <c r="B21" s="327"/>
      <c r="C21" s="231">
        <v>20</v>
      </c>
      <c r="D21" s="231">
        <v>2</v>
      </c>
      <c r="E21" s="231">
        <v>0</v>
      </c>
      <c r="F21" s="231">
        <v>0</v>
      </c>
      <c r="G21" s="231">
        <v>2</v>
      </c>
      <c r="H21" s="231">
        <v>0</v>
      </c>
      <c r="I21" s="231">
        <v>5</v>
      </c>
      <c r="J21" s="232">
        <v>1</v>
      </c>
      <c r="K21" s="232">
        <v>250</v>
      </c>
      <c r="L21" s="233">
        <v>0</v>
      </c>
    </row>
    <row r="22" spans="1:12" ht="19.2" customHeight="1" x14ac:dyDescent="0.3">
      <c r="A22" s="335"/>
      <c r="B22" s="326" t="s">
        <v>132</v>
      </c>
      <c r="C22" s="323" t="s">
        <v>229</v>
      </c>
      <c r="D22" s="324"/>
      <c r="E22" s="324"/>
      <c r="F22" s="324"/>
      <c r="G22" s="324"/>
      <c r="H22" s="324"/>
      <c r="I22" s="324"/>
      <c r="J22" s="324"/>
      <c r="K22" s="324"/>
      <c r="L22" s="325"/>
    </row>
    <row r="23" spans="1:12" ht="19.2" customHeight="1" x14ac:dyDescent="0.3">
      <c r="A23" s="336"/>
      <c r="B23" s="327"/>
      <c r="C23" s="231">
        <v>20</v>
      </c>
      <c r="D23" s="231">
        <v>5</v>
      </c>
      <c r="E23" s="231">
        <v>20</v>
      </c>
      <c r="F23" s="231">
        <v>5</v>
      </c>
      <c r="G23" s="231">
        <v>4</v>
      </c>
      <c r="H23" s="231">
        <v>1</v>
      </c>
      <c r="I23" s="231">
        <v>10</v>
      </c>
      <c r="J23" s="232">
        <v>1</v>
      </c>
      <c r="K23" s="232">
        <v>700</v>
      </c>
      <c r="L23" s="233" t="s">
        <v>465</v>
      </c>
    </row>
    <row r="24" spans="1:12" ht="19.2" customHeight="1" x14ac:dyDescent="0.3">
      <c r="A24" s="225">
        <v>1.4</v>
      </c>
      <c r="B24" s="328" t="s">
        <v>144</v>
      </c>
      <c r="C24" s="329"/>
      <c r="D24" s="329"/>
      <c r="E24" s="329"/>
      <c r="F24" s="329"/>
      <c r="G24" s="329"/>
      <c r="H24" s="329"/>
      <c r="I24" s="329"/>
      <c r="J24" s="329"/>
      <c r="K24" s="329"/>
      <c r="L24" s="330"/>
    </row>
    <row r="25" spans="1:12" ht="31.95" customHeight="1" x14ac:dyDescent="0.3">
      <c r="A25" s="225">
        <v>1.5</v>
      </c>
      <c r="B25" s="320" t="s">
        <v>466</v>
      </c>
      <c r="C25" s="321"/>
      <c r="D25" s="321"/>
      <c r="E25" s="321"/>
      <c r="F25" s="321"/>
      <c r="G25" s="321"/>
      <c r="H25" s="321"/>
      <c r="I25" s="321"/>
      <c r="J25" s="321"/>
      <c r="K25" s="321"/>
      <c r="L25" s="322"/>
    </row>
    <row r="26" spans="1:12" ht="30.6" customHeight="1" x14ac:dyDescent="0.3">
      <c r="A26" s="225">
        <v>1.6</v>
      </c>
      <c r="B26" s="320" t="s">
        <v>244</v>
      </c>
      <c r="C26" s="321"/>
      <c r="D26" s="321"/>
      <c r="E26" s="321"/>
      <c r="F26" s="321"/>
      <c r="G26" s="321"/>
      <c r="H26" s="321"/>
      <c r="I26" s="321"/>
      <c r="J26" s="321"/>
      <c r="K26" s="321"/>
      <c r="L26" s="322"/>
    </row>
    <row r="27" spans="1:12" ht="19.2" customHeight="1" x14ac:dyDescent="0.3">
      <c r="A27" s="31"/>
      <c r="B27" s="32"/>
      <c r="C27" s="32"/>
      <c r="D27" s="32"/>
      <c r="E27" s="32"/>
      <c r="F27" s="32"/>
      <c r="G27" s="32"/>
      <c r="H27" s="32"/>
      <c r="I27" s="77"/>
      <c r="J27" s="77"/>
      <c r="K27" s="77"/>
      <c r="L27" s="78"/>
    </row>
    <row r="28" spans="1:12" ht="19.2" customHeight="1" x14ac:dyDescent="0.3">
      <c r="A28" s="31">
        <v>2</v>
      </c>
      <c r="B28" s="331" t="s">
        <v>247</v>
      </c>
      <c r="C28" s="332"/>
      <c r="D28" s="332"/>
      <c r="E28" s="332"/>
      <c r="F28" s="332"/>
      <c r="G28" s="332"/>
      <c r="H28" s="332"/>
      <c r="I28" s="332"/>
      <c r="J28" s="332"/>
      <c r="K28" s="332"/>
      <c r="L28" s="333"/>
    </row>
    <row r="29" spans="1:12" ht="19.2" customHeight="1" x14ac:dyDescent="0.3">
      <c r="A29" s="31"/>
      <c r="B29" s="361" t="s">
        <v>248</v>
      </c>
      <c r="C29" s="362"/>
      <c r="D29" s="362"/>
      <c r="E29" s="362"/>
      <c r="F29" s="362"/>
      <c r="G29" s="362"/>
      <c r="H29" s="362"/>
      <c r="I29" s="362"/>
      <c r="J29" s="362"/>
      <c r="K29" s="362"/>
      <c r="L29" s="363"/>
    </row>
    <row r="30" spans="1:12" ht="19.2" customHeight="1" x14ac:dyDescent="0.3">
      <c r="A30" s="31"/>
      <c r="B30" s="361" t="s">
        <v>249</v>
      </c>
      <c r="C30" s="362"/>
      <c r="D30" s="362"/>
      <c r="E30" s="362"/>
      <c r="F30" s="362"/>
      <c r="G30" s="362"/>
      <c r="H30" s="362"/>
      <c r="I30" s="362"/>
      <c r="J30" s="362"/>
      <c r="K30" s="362"/>
      <c r="L30" s="363"/>
    </row>
    <row r="31" spans="1:12" ht="19.2" customHeight="1" x14ac:dyDescent="0.3">
      <c r="A31" s="31"/>
      <c r="B31" s="361" t="s">
        <v>250</v>
      </c>
      <c r="C31" s="362"/>
      <c r="D31" s="362"/>
      <c r="E31" s="362"/>
      <c r="F31" s="362"/>
      <c r="G31" s="362"/>
      <c r="H31" s="362"/>
      <c r="I31" s="362"/>
      <c r="J31" s="362"/>
      <c r="K31" s="362"/>
      <c r="L31" s="363"/>
    </row>
    <row r="32" spans="1:12" ht="19.2" customHeight="1" x14ac:dyDescent="0.3">
      <c r="A32" s="31"/>
      <c r="B32" s="361" t="s">
        <v>251</v>
      </c>
      <c r="C32" s="362"/>
      <c r="D32" s="362"/>
      <c r="E32" s="362"/>
      <c r="F32" s="362"/>
      <c r="G32" s="362"/>
      <c r="H32" s="362"/>
      <c r="I32" s="362"/>
      <c r="J32" s="362"/>
      <c r="K32" s="362"/>
      <c r="L32" s="363"/>
    </row>
    <row r="33" spans="1:12" ht="19.2" customHeight="1" x14ac:dyDescent="0.3">
      <c r="A33" s="31"/>
      <c r="B33" s="77"/>
      <c r="C33" s="77"/>
      <c r="D33" s="77"/>
      <c r="E33" s="77"/>
      <c r="F33" s="77"/>
      <c r="G33" s="77"/>
      <c r="H33" s="77"/>
      <c r="I33" s="77"/>
      <c r="J33" s="77"/>
      <c r="K33" s="77"/>
      <c r="L33" s="78"/>
    </row>
    <row r="34" spans="1:12" ht="19.2" customHeight="1" x14ac:dyDescent="0.3">
      <c r="A34" s="31"/>
      <c r="B34" s="77"/>
      <c r="C34" s="77"/>
      <c r="D34" s="77"/>
      <c r="E34" s="77"/>
      <c r="F34" s="77"/>
      <c r="G34" s="77"/>
      <c r="H34" s="77"/>
      <c r="I34" s="77"/>
      <c r="J34" s="77"/>
      <c r="K34" s="77"/>
      <c r="L34" s="78"/>
    </row>
    <row r="35" spans="1:12" ht="19.2" customHeight="1" x14ac:dyDescent="0.3">
      <c r="A35" s="31"/>
      <c r="B35" s="32"/>
      <c r="C35" s="32"/>
      <c r="D35" s="32"/>
      <c r="E35" s="32"/>
      <c r="F35" s="32"/>
      <c r="G35" s="32"/>
      <c r="H35" s="32"/>
      <c r="I35" s="77"/>
      <c r="J35" s="77"/>
      <c r="K35" s="77"/>
      <c r="L35" s="78"/>
    </row>
    <row r="36" spans="1:12" ht="15" thickBot="1" x14ac:dyDescent="0.35">
      <c r="A36" s="317"/>
      <c r="B36" s="318"/>
      <c r="C36" s="318"/>
      <c r="D36" s="318"/>
      <c r="E36" s="318"/>
      <c r="F36" s="318"/>
      <c r="G36" s="318"/>
      <c r="H36" s="318"/>
      <c r="I36" s="318"/>
      <c r="J36" s="318"/>
      <c r="K36" s="318"/>
      <c r="L36" s="319"/>
    </row>
    <row r="37" spans="1:12" ht="15" hidden="1" thickTop="1" x14ac:dyDescent="0.3"/>
  </sheetData>
  <sheetProtection password="EC06" sheet="1" objects="1" scenarios="1"/>
  <customSheetViews>
    <customSheetView guid="{DBAD6A45-A433-4762-857C-8C79749B394B}" showGridLines="0" topLeftCell="A8">
      <selection activeCell="B29" sqref="B29:L29"/>
      <pageMargins left="0.7" right="0.7" top="0.75" bottom="0.75" header="0.3" footer="0.3"/>
      <pageSetup paperSize="0" orientation="portrait" horizontalDpi="0" verticalDpi="0" copies="0"/>
    </customSheetView>
  </customSheetViews>
  <mergeCells count="37">
    <mergeCell ref="B29:L29"/>
    <mergeCell ref="B30:L30"/>
    <mergeCell ref="B31:L31"/>
    <mergeCell ref="B32:L32"/>
    <mergeCell ref="C8:D8"/>
    <mergeCell ref="E8:F8"/>
    <mergeCell ref="G8:H8"/>
    <mergeCell ref="I8:J8"/>
    <mergeCell ref="B18:B19"/>
    <mergeCell ref="C18:L18"/>
    <mergeCell ref="B20:B21"/>
    <mergeCell ref="C12:L12"/>
    <mergeCell ref="B14:B15"/>
    <mergeCell ref="C14:L14"/>
    <mergeCell ref="B16:B17"/>
    <mergeCell ref="C16:L16"/>
    <mergeCell ref="A1:L1"/>
    <mergeCell ref="A2:L2"/>
    <mergeCell ref="B3:L3"/>
    <mergeCell ref="B4:L4"/>
    <mergeCell ref="B5:L5"/>
    <mergeCell ref="A36:L36"/>
    <mergeCell ref="B26:L26"/>
    <mergeCell ref="B25:L25"/>
    <mergeCell ref="C20:L20"/>
    <mergeCell ref="B22:B23"/>
    <mergeCell ref="C22:L22"/>
    <mergeCell ref="B24:L24"/>
    <mergeCell ref="B28:L28"/>
    <mergeCell ref="A7:A23"/>
    <mergeCell ref="B7:L7"/>
    <mergeCell ref="B8:B9"/>
    <mergeCell ref="K8:K9"/>
    <mergeCell ref="L8:L9"/>
    <mergeCell ref="B10:B11"/>
    <mergeCell ref="C10:L10"/>
    <mergeCell ref="B12:B13"/>
  </mergeCell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13"/>
  <sheetViews>
    <sheetView showGridLines="0" showRowColHeaders="0" view="pageBreakPreview" zoomScaleNormal="100" zoomScaleSheetLayoutView="100" workbookViewId="0">
      <pane ySplit="2" topLeftCell="A3" activePane="bottomLeft" state="frozen"/>
      <selection pane="bottomLeft" activeCell="B8" sqref="B8"/>
    </sheetView>
  </sheetViews>
  <sheetFormatPr defaultColWidth="0" defaultRowHeight="14.4" zeroHeight="1" x14ac:dyDescent="0.3"/>
  <cols>
    <col min="1" max="1" width="5.33203125" customWidth="1"/>
    <col min="2" max="2" width="86.6640625" customWidth="1"/>
    <col min="3" max="3" width="21.109375" customWidth="1"/>
    <col min="4" max="4" width="8.6640625" hidden="1" customWidth="1"/>
    <col min="5" max="16384" width="8.6640625" hidden="1"/>
  </cols>
  <sheetData>
    <row r="1" spans="1:3" ht="30" customHeight="1" thickTop="1" x14ac:dyDescent="0.3">
      <c r="A1" s="373" t="s">
        <v>8</v>
      </c>
      <c r="B1" s="374"/>
      <c r="C1" s="375"/>
    </row>
    <row r="2" spans="1:3" ht="56.7" customHeight="1" x14ac:dyDescent="0.3">
      <c r="A2" s="370" t="s">
        <v>252</v>
      </c>
      <c r="B2" s="371"/>
      <c r="C2" s="372"/>
    </row>
    <row r="3" spans="1:3" ht="22.2" customHeight="1" x14ac:dyDescent="0.3">
      <c r="A3" s="24" t="s">
        <v>1</v>
      </c>
      <c r="B3" s="25" t="s">
        <v>9</v>
      </c>
      <c r="C3" s="26" t="s">
        <v>230</v>
      </c>
    </row>
    <row r="4" spans="1:3" ht="24" customHeight="1" x14ac:dyDescent="0.3">
      <c r="A4" s="5">
        <v>1</v>
      </c>
      <c r="B4" s="6" t="s">
        <v>10</v>
      </c>
      <c r="C4" s="83"/>
    </row>
    <row r="5" spans="1:3" ht="24" customHeight="1" x14ac:dyDescent="0.3">
      <c r="A5" s="5">
        <v>2</v>
      </c>
      <c r="B5" s="6" t="s">
        <v>11</v>
      </c>
      <c r="C5" s="83"/>
    </row>
    <row r="6" spans="1:3" ht="24" customHeight="1" x14ac:dyDescent="0.3">
      <c r="A6" s="5">
        <v>3</v>
      </c>
      <c r="B6" s="6" t="s">
        <v>12</v>
      </c>
      <c r="C6" s="83"/>
    </row>
    <row r="7" spans="1:3" ht="24" customHeight="1" x14ac:dyDescent="0.3">
      <c r="A7" s="5">
        <v>4</v>
      </c>
      <c r="B7" s="6" t="s">
        <v>13</v>
      </c>
      <c r="C7" s="83"/>
    </row>
    <row r="8" spans="1:3" ht="24" customHeight="1" x14ac:dyDescent="0.3">
      <c r="A8" s="5">
        <v>5</v>
      </c>
      <c r="B8" s="6" t="s">
        <v>14</v>
      </c>
      <c r="C8" s="83"/>
    </row>
    <row r="9" spans="1:3" ht="24" customHeight="1" x14ac:dyDescent="0.3">
      <c r="A9" s="5">
        <v>6</v>
      </c>
      <c r="B9" s="6" t="s">
        <v>232</v>
      </c>
      <c r="C9" s="83"/>
    </row>
    <row r="10" spans="1:3" ht="24" customHeight="1" x14ac:dyDescent="0.3">
      <c r="A10" s="5">
        <v>7</v>
      </c>
      <c r="B10" s="6" t="s">
        <v>137</v>
      </c>
      <c r="C10" s="83"/>
    </row>
    <row r="11" spans="1:3" ht="24" customHeight="1" x14ac:dyDescent="0.3">
      <c r="A11" s="367" t="s">
        <v>15</v>
      </c>
      <c r="B11" s="368"/>
      <c r="C11" s="369"/>
    </row>
    <row r="12" spans="1:3" ht="97.2" customHeight="1" thickBot="1" x14ac:dyDescent="0.35">
      <c r="A12" s="317"/>
      <c r="B12" s="318"/>
      <c r="C12" s="319"/>
    </row>
    <row r="13" spans="1:3" ht="15" hidden="1" thickTop="1" x14ac:dyDescent="0.3"/>
  </sheetData>
  <sheetProtection password="EC06" sheet="1" objects="1" scenarios="1"/>
  <customSheetViews>
    <customSheetView guid="{DBAD6A45-A433-4762-857C-8C79749B394B}" showGridLines="0">
      <selection activeCell="A2" sqref="A2:C2"/>
      <pageMargins left="0.7" right="0.7" top="0.75" bottom="0.75" header="0.3" footer="0.3"/>
    </customSheetView>
  </customSheetViews>
  <mergeCells count="4">
    <mergeCell ref="A11:C11"/>
    <mergeCell ref="A12:C12"/>
    <mergeCell ref="A2:C2"/>
    <mergeCell ref="A1:C1"/>
  </mergeCells>
  <pageMargins left="0.7" right="0.7" top="0.75" bottom="0.75" header="0.3" footer="0.3"/>
  <pageSetup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0"/>
  <sheetViews>
    <sheetView showGridLines="0" showRowColHeader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D3" sqref="D3"/>
    </sheetView>
  </sheetViews>
  <sheetFormatPr defaultColWidth="0" defaultRowHeight="14.4" zeroHeight="1" x14ac:dyDescent="0.3"/>
  <cols>
    <col min="1" max="1" width="6.109375" customWidth="1"/>
    <col min="2" max="2" width="22" customWidth="1"/>
    <col min="3" max="3" width="66.6640625" customWidth="1"/>
    <col min="4" max="4" width="29.33203125" customWidth="1"/>
    <col min="5" max="16384" width="8.6640625" hidden="1"/>
  </cols>
  <sheetData>
    <row r="1" spans="1:4" ht="30.6" customHeight="1" thickTop="1" x14ac:dyDescent="0.3">
      <c r="A1" s="373" t="s">
        <v>1082</v>
      </c>
      <c r="B1" s="374"/>
      <c r="C1" s="374"/>
      <c r="D1" s="375"/>
    </row>
    <row r="2" spans="1:4" ht="30.6" customHeight="1" x14ac:dyDescent="0.3">
      <c r="A2" s="380" t="s">
        <v>138</v>
      </c>
      <c r="B2" s="381"/>
      <c r="C2" s="382"/>
      <c r="D2" s="383"/>
    </row>
    <row r="3" spans="1:4" ht="20.399999999999999" customHeight="1" x14ac:dyDescent="0.3">
      <c r="A3" s="24" t="s">
        <v>1</v>
      </c>
      <c r="B3" s="27" t="s">
        <v>2</v>
      </c>
      <c r="C3" s="28"/>
      <c r="D3" s="292" t="s">
        <v>1081</v>
      </c>
    </row>
    <row r="4" spans="1:4" ht="20.399999999999999" customHeight="1" x14ac:dyDescent="0.3">
      <c r="A4" s="5">
        <v>1</v>
      </c>
      <c r="B4" s="376" t="s">
        <v>237</v>
      </c>
      <c r="C4" s="377"/>
      <c r="D4" s="85"/>
    </row>
    <row r="5" spans="1:4" ht="20.399999999999999" customHeight="1" x14ac:dyDescent="0.3">
      <c r="A5" s="5">
        <v>2</v>
      </c>
      <c r="B5" s="29" t="s">
        <v>16</v>
      </c>
      <c r="C5" s="30"/>
      <c r="D5" s="84"/>
    </row>
    <row r="6" spans="1:4" ht="20.399999999999999" customHeight="1" x14ac:dyDescent="0.3">
      <c r="A6" s="5">
        <v>3</v>
      </c>
      <c r="B6" s="29" t="s">
        <v>17</v>
      </c>
      <c r="C6" s="30"/>
      <c r="D6" s="84"/>
    </row>
    <row r="7" spans="1:4" ht="20.399999999999999" customHeight="1" x14ac:dyDescent="0.3">
      <c r="A7" s="5">
        <v>4</v>
      </c>
      <c r="B7" s="97" t="s">
        <v>198</v>
      </c>
      <c r="C7" s="98"/>
      <c r="D7" s="85"/>
    </row>
    <row r="8" spans="1:4" ht="20.399999999999999" customHeight="1" x14ac:dyDescent="0.3">
      <c r="A8" s="5">
        <v>5</v>
      </c>
      <c r="B8" s="29" t="s">
        <v>18</v>
      </c>
      <c r="C8" s="30"/>
      <c r="D8" s="84"/>
    </row>
    <row r="9" spans="1:4" ht="20.399999999999999" customHeight="1" x14ac:dyDescent="0.3">
      <c r="A9" s="5">
        <v>6</v>
      </c>
      <c r="B9" s="97" t="s">
        <v>200</v>
      </c>
      <c r="C9" s="98"/>
      <c r="D9" s="85"/>
    </row>
    <row r="10" spans="1:4" ht="20.399999999999999" customHeight="1" x14ac:dyDescent="0.3">
      <c r="A10" s="5">
        <v>7</v>
      </c>
      <c r="B10" s="29" t="s">
        <v>19</v>
      </c>
      <c r="C10" s="30"/>
      <c r="D10" s="84"/>
    </row>
    <row r="11" spans="1:4" ht="20.399999999999999" customHeight="1" x14ac:dyDescent="0.3">
      <c r="A11" s="5">
        <v>8</v>
      </c>
      <c r="B11" s="29" t="s">
        <v>236</v>
      </c>
      <c r="C11" s="30"/>
      <c r="D11" s="84"/>
    </row>
    <row r="12" spans="1:4" ht="20.399999999999999" customHeight="1" x14ac:dyDescent="0.3">
      <c r="A12" s="5">
        <v>9</v>
      </c>
      <c r="B12" s="29" t="s">
        <v>20</v>
      </c>
      <c r="C12" s="30"/>
      <c r="D12" s="84"/>
    </row>
    <row r="13" spans="1:4" ht="20.399999999999999" customHeight="1" x14ac:dyDescent="0.3">
      <c r="A13" s="5">
        <v>10</v>
      </c>
      <c r="B13" s="376" t="s">
        <v>253</v>
      </c>
      <c r="C13" s="377"/>
      <c r="D13" s="85"/>
    </row>
    <row r="14" spans="1:4" ht="20.399999999999999" customHeight="1" x14ac:dyDescent="0.3">
      <c r="A14" s="5">
        <v>11</v>
      </c>
      <c r="B14" s="29" t="s">
        <v>21</v>
      </c>
      <c r="C14" s="30"/>
      <c r="D14" s="84"/>
    </row>
    <row r="15" spans="1:4" ht="20.399999999999999" customHeight="1" x14ac:dyDescent="0.3">
      <c r="A15" s="5">
        <v>12</v>
      </c>
      <c r="B15" s="29" t="s">
        <v>22</v>
      </c>
      <c r="C15" s="30"/>
      <c r="D15" s="84"/>
    </row>
    <row r="16" spans="1:4" ht="20.399999999999999" customHeight="1" x14ac:dyDescent="0.3">
      <c r="A16" s="5">
        <v>13</v>
      </c>
      <c r="B16" s="376" t="s">
        <v>234</v>
      </c>
      <c r="C16" s="377"/>
      <c r="D16" s="85"/>
    </row>
    <row r="17" spans="1:4" ht="20.399999999999999" customHeight="1" x14ac:dyDescent="0.3">
      <c r="A17" s="5">
        <v>14</v>
      </c>
      <c r="B17" s="29" t="s">
        <v>235</v>
      </c>
      <c r="C17" s="30"/>
      <c r="D17" s="84"/>
    </row>
    <row r="18" spans="1:4" ht="20.399999999999999" customHeight="1" x14ac:dyDescent="0.3">
      <c r="A18" s="5">
        <v>15</v>
      </c>
      <c r="B18" s="97" t="s">
        <v>199</v>
      </c>
      <c r="C18" s="98"/>
      <c r="D18" s="85"/>
    </row>
    <row r="19" spans="1:4" ht="20.399999999999999" customHeight="1" thickBot="1" x14ac:dyDescent="0.35">
      <c r="A19" s="5"/>
      <c r="B19" s="378"/>
      <c r="C19" s="379"/>
      <c r="D19" s="86"/>
    </row>
    <row r="20" spans="1:4" ht="20.399999999999999" hidden="1" customHeight="1" thickTop="1" x14ac:dyDescent="0.3"/>
  </sheetData>
  <sheetProtection password="EC06" sheet="1" objects="1" scenarios="1"/>
  <customSheetViews>
    <customSheetView guid="{DBAD6A45-A433-4762-857C-8C79749B394B}" showGridLines="0">
      <pane xSplit="1" ySplit="2" topLeftCell="B3" activePane="bottomRight" state="frozen"/>
      <selection pane="bottomRight" activeCell="B13" sqref="B13:C13"/>
      <pageMargins left="0.7" right="0.7" top="0.75" bottom="0.75" header="0.3" footer="0.3"/>
      <pageSetup orientation="portrait" r:id="rId1"/>
    </customSheetView>
  </customSheetViews>
  <mergeCells count="6">
    <mergeCell ref="B4:C4"/>
    <mergeCell ref="B19:C19"/>
    <mergeCell ref="A2:D2"/>
    <mergeCell ref="A1:D1"/>
    <mergeCell ref="B16:C16"/>
    <mergeCell ref="B13:C13"/>
  </mergeCells>
  <pageMargins left="0.7" right="0.7" top="0.75" bottom="0.75" header="0.3" footer="0.3"/>
  <pageSetup scale="72"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35"/>
  <sheetViews>
    <sheetView showGridLines="0" showRowColHeaders="0" view="pageBreakPreview" zoomScale="90" zoomScaleNormal="100" zoomScaleSheetLayoutView="90" workbookViewId="0">
      <pane xSplit="3" ySplit="4" topLeftCell="D5" activePane="bottomRight" state="frozen"/>
      <selection pane="topRight" activeCell="D1" sqref="D1"/>
      <selection pane="bottomLeft" activeCell="A5" sqref="A5"/>
      <selection pane="bottomRight" activeCell="D5" sqref="D5"/>
    </sheetView>
  </sheetViews>
  <sheetFormatPr defaultColWidth="0" defaultRowHeight="14.4" zeroHeight="1" x14ac:dyDescent="0.3"/>
  <cols>
    <col min="1" max="1" width="4.33203125" style="96" customWidth="1"/>
    <col min="2" max="2" width="13.5546875" style="65" customWidth="1"/>
    <col min="3" max="3" width="20.6640625" customWidth="1"/>
    <col min="4" max="4" width="140.33203125" customWidth="1"/>
    <col min="5" max="5" width="0.33203125" customWidth="1"/>
    <col min="6" max="19" width="0" hidden="1" customWidth="1"/>
    <col min="20" max="16384" width="8.88671875" hidden="1"/>
  </cols>
  <sheetData>
    <row r="1" spans="1:5" ht="30" customHeight="1" thickTop="1" x14ac:dyDescent="0.3">
      <c r="A1" s="392" t="s">
        <v>186</v>
      </c>
      <c r="B1" s="393"/>
      <c r="C1" s="393"/>
      <c r="D1" s="393"/>
    </row>
    <row r="2" spans="1:5" ht="30" customHeight="1" thickBot="1" x14ac:dyDescent="0.35">
      <c r="A2" s="222" t="s">
        <v>467</v>
      </c>
      <c r="B2" s="223"/>
      <c r="C2" s="223"/>
      <c r="D2" s="223"/>
    </row>
    <row r="3" spans="1:5" s="76" customFormat="1" ht="30" customHeight="1" thickTop="1" x14ac:dyDescent="0.35">
      <c r="A3" s="386" t="s">
        <v>1</v>
      </c>
      <c r="B3" s="390" t="s">
        <v>181</v>
      </c>
      <c r="C3" s="388" t="s">
        <v>2</v>
      </c>
      <c r="D3" s="384" t="s">
        <v>187</v>
      </c>
    </row>
    <row r="4" spans="1:5" ht="30" customHeight="1" x14ac:dyDescent="0.3">
      <c r="A4" s="387"/>
      <c r="B4" s="391"/>
      <c r="C4" s="389"/>
      <c r="D4" s="385"/>
    </row>
    <row r="5" spans="1:5" ht="45" customHeight="1" x14ac:dyDescent="0.3">
      <c r="A5" s="238">
        <v>1</v>
      </c>
      <c r="B5" s="268" t="s">
        <v>472</v>
      </c>
      <c r="C5" s="87" t="s">
        <v>128</v>
      </c>
      <c r="D5" s="67"/>
    </row>
    <row r="6" spans="1:5" ht="45" customHeight="1" x14ac:dyDescent="0.3">
      <c r="A6" s="239"/>
      <c r="B6" s="269"/>
      <c r="C6" s="87" t="s">
        <v>129</v>
      </c>
      <c r="D6" s="68"/>
    </row>
    <row r="7" spans="1:5" ht="45" customHeight="1" x14ac:dyDescent="0.3">
      <c r="A7" s="239"/>
      <c r="B7" s="269"/>
      <c r="C7" s="87" t="s">
        <v>130</v>
      </c>
      <c r="D7" s="68"/>
    </row>
    <row r="8" spans="1:5" ht="45" customHeight="1" x14ac:dyDescent="0.3">
      <c r="A8" s="239"/>
      <c r="B8" s="269"/>
      <c r="C8" s="66" t="s">
        <v>240</v>
      </c>
      <c r="D8" s="72"/>
      <c r="E8" s="79"/>
    </row>
    <row r="9" spans="1:5" ht="45" customHeight="1" x14ac:dyDescent="0.3">
      <c r="A9" s="239"/>
      <c r="B9" s="269"/>
      <c r="C9" s="66" t="s">
        <v>241</v>
      </c>
      <c r="D9" s="72"/>
      <c r="E9" s="79"/>
    </row>
    <row r="10" spans="1:5" ht="45" customHeight="1" x14ac:dyDescent="0.3">
      <c r="A10" s="239"/>
      <c r="B10" s="269"/>
      <c r="C10" s="66" t="s">
        <v>242</v>
      </c>
      <c r="D10" s="72"/>
      <c r="E10" s="79"/>
    </row>
    <row r="11" spans="1:5" ht="45" customHeight="1" x14ac:dyDescent="0.3">
      <c r="A11" s="239"/>
      <c r="B11" s="269"/>
      <c r="C11" s="87" t="s">
        <v>4</v>
      </c>
      <c r="D11" s="99"/>
      <c r="E11" s="79"/>
    </row>
    <row r="12" spans="1:5" ht="45" customHeight="1" x14ac:dyDescent="0.3">
      <c r="A12" s="239"/>
      <c r="B12" s="269"/>
      <c r="C12" s="87" t="s">
        <v>4</v>
      </c>
      <c r="D12" s="68"/>
    </row>
    <row r="13" spans="1:5" ht="45" customHeight="1" thickBot="1" x14ac:dyDescent="0.35">
      <c r="A13" s="240"/>
      <c r="B13" s="270"/>
      <c r="C13" s="88" t="s">
        <v>4</v>
      </c>
      <c r="D13" s="69"/>
    </row>
    <row r="14" spans="1:5" ht="45" customHeight="1" x14ac:dyDescent="0.3">
      <c r="A14" s="241">
        <v>2</v>
      </c>
      <c r="B14" s="271" t="s">
        <v>182</v>
      </c>
      <c r="C14" s="89" t="s">
        <v>183</v>
      </c>
      <c r="D14" s="70"/>
      <c r="E14" s="79"/>
    </row>
    <row r="15" spans="1:5" ht="45" customHeight="1" x14ac:dyDescent="0.3">
      <c r="A15" s="272"/>
      <c r="B15" s="269"/>
      <c r="C15" s="90" t="s">
        <v>185</v>
      </c>
      <c r="D15" s="68"/>
      <c r="E15" s="79"/>
    </row>
    <row r="16" spans="1:5" ht="45" customHeight="1" x14ac:dyDescent="0.3">
      <c r="A16" s="272"/>
      <c r="B16" s="269"/>
      <c r="C16" s="90" t="s">
        <v>184</v>
      </c>
      <c r="D16" s="68"/>
      <c r="E16" s="79"/>
    </row>
    <row r="17" spans="1:5" ht="45" customHeight="1" x14ac:dyDescent="0.3">
      <c r="A17" s="272"/>
      <c r="B17" s="269"/>
      <c r="C17" s="91" t="s">
        <v>4</v>
      </c>
      <c r="D17" s="71"/>
      <c r="E17" s="79"/>
    </row>
    <row r="18" spans="1:5" ht="45" customHeight="1" thickBot="1" x14ac:dyDescent="0.35">
      <c r="A18" s="273"/>
      <c r="B18" s="270"/>
      <c r="C18" s="92" t="s">
        <v>4</v>
      </c>
      <c r="D18" s="69"/>
      <c r="E18" s="79"/>
    </row>
    <row r="19" spans="1:5" ht="45" customHeight="1" x14ac:dyDescent="0.3">
      <c r="A19" s="241">
        <v>3</v>
      </c>
      <c r="B19" s="271" t="s">
        <v>188</v>
      </c>
      <c r="C19" s="93" t="s">
        <v>189</v>
      </c>
      <c r="D19" s="72"/>
      <c r="E19" s="79"/>
    </row>
    <row r="20" spans="1:5" ht="45" customHeight="1" x14ac:dyDescent="0.3">
      <c r="A20" s="272"/>
      <c r="B20" s="269"/>
      <c r="C20" s="93" t="s">
        <v>190</v>
      </c>
      <c r="D20" s="68"/>
      <c r="E20" s="79"/>
    </row>
    <row r="21" spans="1:5" ht="45" customHeight="1" x14ac:dyDescent="0.3">
      <c r="A21" s="272"/>
      <c r="B21" s="269"/>
      <c r="C21" s="90" t="s">
        <v>191</v>
      </c>
      <c r="D21" s="68"/>
      <c r="E21" s="79"/>
    </row>
    <row r="22" spans="1:5" ht="45" customHeight="1" x14ac:dyDescent="0.3">
      <c r="A22" s="272"/>
      <c r="B22" s="269"/>
      <c r="C22" s="90" t="s">
        <v>4</v>
      </c>
      <c r="D22" s="68"/>
      <c r="E22" s="79"/>
    </row>
    <row r="23" spans="1:5" ht="45" customHeight="1" thickBot="1" x14ac:dyDescent="0.35">
      <c r="A23" s="273"/>
      <c r="B23" s="270"/>
      <c r="C23" s="91" t="s">
        <v>4</v>
      </c>
      <c r="D23" s="82"/>
      <c r="E23" s="79"/>
    </row>
    <row r="24" spans="1:5" s="74" customFormat="1" ht="45" customHeight="1" thickTop="1" x14ac:dyDescent="0.3">
      <c r="A24" s="274">
        <v>4</v>
      </c>
      <c r="B24" s="275" t="s">
        <v>192</v>
      </c>
      <c r="C24" s="94" t="s">
        <v>193</v>
      </c>
      <c r="D24" s="72"/>
      <c r="E24" s="80"/>
    </row>
    <row r="25" spans="1:5" s="75" customFormat="1" ht="45" customHeight="1" x14ac:dyDescent="0.3">
      <c r="A25" s="239"/>
      <c r="B25" s="276"/>
      <c r="C25" s="90" t="s">
        <v>243</v>
      </c>
      <c r="D25" s="68"/>
      <c r="E25" s="81"/>
    </row>
    <row r="26" spans="1:5" s="117" customFormat="1" ht="45" customHeight="1" x14ac:dyDescent="0.3">
      <c r="A26" s="239"/>
      <c r="B26" s="276"/>
      <c r="C26" s="91" t="s">
        <v>468</v>
      </c>
      <c r="D26" s="71"/>
      <c r="E26" s="237"/>
    </row>
    <row r="27" spans="1:5" ht="45" customHeight="1" thickBot="1" x14ac:dyDescent="0.35">
      <c r="A27" s="277"/>
      <c r="B27" s="278"/>
      <c r="C27" s="95" t="s">
        <v>473</v>
      </c>
      <c r="D27" s="73"/>
      <c r="E27" s="79"/>
    </row>
    <row r="28" spans="1:5" ht="45" customHeight="1" thickTop="1" x14ac:dyDescent="0.3"/>
    <row r="29" spans="1:5" hidden="1" x14ac:dyDescent="0.3"/>
    <row r="30" spans="1:5" x14ac:dyDescent="0.3"/>
    <row r="31" spans="1:5" x14ac:dyDescent="0.3"/>
    <row r="32" spans="1:5" x14ac:dyDescent="0.3"/>
    <row r="33" x14ac:dyDescent="0.3"/>
    <row r="34" x14ac:dyDescent="0.3"/>
    <row r="35" x14ac:dyDescent="0.3"/>
  </sheetData>
  <sheetProtection password="EC06" sheet="1" objects="1" scenarios="1"/>
  <customSheetViews>
    <customSheetView guid="{DBAD6A45-A433-4762-857C-8C79749B394B}" showGridLines="0" hiddenRows="1" hiddenColumns="1">
      <pane xSplit="3" ySplit="4" topLeftCell="D21" activePane="bottomRight" state="frozen"/>
      <selection pane="bottomRight" activeCell="C11" sqref="C11"/>
      <pageMargins left="0.25" right="0.25" top="0.75" bottom="0.75" header="0.3" footer="0.3"/>
      <pageSetup scale="66" orientation="landscape" horizontalDpi="200" verticalDpi="200" r:id="rId1"/>
    </customSheetView>
  </customSheetViews>
  <mergeCells count="5">
    <mergeCell ref="D3:D4"/>
    <mergeCell ref="A3:A4"/>
    <mergeCell ref="C3:C4"/>
    <mergeCell ref="B3:B4"/>
    <mergeCell ref="A1:D1"/>
  </mergeCells>
  <pageMargins left="0.25" right="0.25" top="0.75" bottom="0.75" header="0.3" footer="0.3"/>
  <pageSetup paperSize="9" scale="66" orientation="landscape" horizontalDpi="200" verticalDpi="200" r:id="rId2"/>
  <rowBreaks count="1" manualBreakCount="1">
    <brk id="13"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860000"/>
  </sheetPr>
  <dimension ref="A1:M619"/>
  <sheetViews>
    <sheetView showGridLines="0" showRowColHeaders="0" tabSelected="1" view="pageBreakPreview" zoomScaleNormal="100" zoomScaleSheetLayoutView="100" workbookViewId="0">
      <pane ySplit="2" topLeftCell="A111" activePane="bottomLeft" state="frozen"/>
      <selection pane="bottomLeft" activeCell="J119" sqref="J119"/>
    </sheetView>
  </sheetViews>
  <sheetFormatPr defaultColWidth="0" defaultRowHeight="14.4" zeroHeight="1" x14ac:dyDescent="0.3"/>
  <cols>
    <col min="1" max="1" width="8.6640625" style="110" customWidth="1"/>
    <col min="2" max="2" width="8.33203125" style="107" customWidth="1"/>
    <col min="3" max="3" width="14.33203125" style="110" customWidth="1"/>
    <col min="4" max="4" width="31.6640625" style="107" customWidth="1"/>
    <col min="5" max="5" width="10.33203125" style="107" customWidth="1"/>
    <col min="6" max="6" width="19.109375" style="107" customWidth="1"/>
    <col min="7" max="7" width="15" style="107" customWidth="1"/>
    <col min="8" max="8" width="12.44140625" style="107" hidden="1" customWidth="1"/>
    <col min="9" max="9" width="12.6640625" style="107" hidden="1" customWidth="1"/>
    <col min="10" max="10" width="23.6640625" style="112" customWidth="1"/>
    <col min="11" max="11" width="19.88671875" style="107" customWidth="1"/>
    <col min="12" max="13" width="0" style="104" hidden="1" customWidth="1"/>
    <col min="14" max="16384" width="8.88671875" style="104" hidden="1"/>
  </cols>
  <sheetData>
    <row r="1" spans="1:13" ht="20.7" customHeight="1" thickBot="1" x14ac:dyDescent="0.35">
      <c r="C1" s="104"/>
      <c r="D1" s="290" t="s">
        <v>1078</v>
      </c>
      <c r="E1" s="104"/>
      <c r="G1" s="104"/>
      <c r="H1" s="280"/>
      <c r="I1" s="280"/>
      <c r="J1" s="289"/>
      <c r="M1" s="110"/>
    </row>
    <row r="2" spans="1:13" s="103" customFormat="1" ht="46.8" x14ac:dyDescent="0.3">
      <c r="A2" s="100" t="s">
        <v>289</v>
      </c>
      <c r="B2" s="101" t="s">
        <v>290</v>
      </c>
      <c r="C2" s="101" t="s">
        <v>291</v>
      </c>
      <c r="D2" s="101" t="s">
        <v>292</v>
      </c>
      <c r="E2" s="101" t="s">
        <v>471</v>
      </c>
      <c r="F2" s="101" t="s">
        <v>293</v>
      </c>
      <c r="G2" s="101" t="s">
        <v>294</v>
      </c>
      <c r="H2" s="101" t="s">
        <v>295</v>
      </c>
      <c r="I2" s="101" t="s">
        <v>296</v>
      </c>
      <c r="J2" s="281" t="s">
        <v>297</v>
      </c>
      <c r="K2" s="102" t="s">
        <v>3</v>
      </c>
      <c r="M2" s="107"/>
    </row>
    <row r="3" spans="1:13" s="103" customFormat="1" ht="4.95" customHeight="1" thickBot="1" x14ac:dyDescent="0.35">
      <c r="A3" s="126"/>
      <c r="B3" s="127"/>
      <c r="C3" s="127"/>
      <c r="D3" s="127"/>
      <c r="E3" s="127"/>
      <c r="F3" s="127"/>
      <c r="G3" s="127"/>
      <c r="H3" s="127"/>
      <c r="I3" s="127"/>
      <c r="J3" s="128"/>
      <c r="K3" s="129"/>
      <c r="M3" s="107"/>
    </row>
    <row r="4" spans="1:13" ht="25.2" customHeight="1" x14ac:dyDescent="0.3">
      <c r="A4" s="406" t="s">
        <v>298</v>
      </c>
      <c r="B4" s="407"/>
      <c r="C4" s="407"/>
      <c r="D4" s="407"/>
      <c r="E4" s="407"/>
      <c r="F4" s="407"/>
      <c r="G4" s="407"/>
      <c r="H4" s="407"/>
      <c r="I4" s="407"/>
      <c r="J4" s="407"/>
      <c r="K4" s="408"/>
    </row>
    <row r="5" spans="1:13" ht="57" customHeight="1" x14ac:dyDescent="0.3">
      <c r="A5" s="418" t="s">
        <v>925</v>
      </c>
      <c r="B5" s="419"/>
      <c r="C5" s="419"/>
      <c r="D5" s="419"/>
      <c r="E5" s="419"/>
      <c r="F5" s="419"/>
      <c r="G5" s="419"/>
      <c r="H5" s="419"/>
      <c r="I5" s="419"/>
      <c r="J5" s="419"/>
      <c r="K5" s="420"/>
    </row>
    <row r="6" spans="1:13" ht="72" x14ac:dyDescent="0.3">
      <c r="A6" s="206"/>
      <c r="B6" s="170" t="s">
        <v>299</v>
      </c>
      <c r="C6" s="170" t="s">
        <v>917</v>
      </c>
      <c r="D6" s="130" t="s">
        <v>300</v>
      </c>
      <c r="E6" s="130" t="s">
        <v>301</v>
      </c>
      <c r="F6" s="130" t="s">
        <v>302</v>
      </c>
      <c r="G6" s="130" t="s">
        <v>303</v>
      </c>
      <c r="H6" s="235">
        <v>0</v>
      </c>
      <c r="I6" s="235">
        <v>0</v>
      </c>
      <c r="J6" s="216" t="s">
        <v>304</v>
      </c>
      <c r="K6" s="217"/>
    </row>
    <row r="7" spans="1:13" ht="36" x14ac:dyDescent="0.3">
      <c r="A7" s="208"/>
      <c r="B7" s="171"/>
      <c r="C7" s="171"/>
      <c r="D7" s="130" t="s">
        <v>482</v>
      </c>
      <c r="E7" s="130" t="s">
        <v>301</v>
      </c>
      <c r="F7" s="130" t="s">
        <v>305</v>
      </c>
      <c r="G7" s="130" t="s">
        <v>303</v>
      </c>
      <c r="H7" s="235">
        <v>0</v>
      </c>
      <c r="I7" s="235">
        <v>0</v>
      </c>
      <c r="J7" s="216" t="s">
        <v>304</v>
      </c>
      <c r="K7" s="217"/>
    </row>
    <row r="8" spans="1:13" ht="60" x14ac:dyDescent="0.3">
      <c r="A8" s="208"/>
      <c r="B8" s="171"/>
      <c r="C8" s="171"/>
      <c r="D8" s="130" t="s">
        <v>483</v>
      </c>
      <c r="E8" s="130" t="s">
        <v>301</v>
      </c>
      <c r="F8" s="130" t="s">
        <v>306</v>
      </c>
      <c r="G8" s="130" t="s">
        <v>303</v>
      </c>
      <c r="H8" s="235">
        <v>0</v>
      </c>
      <c r="I8" s="235">
        <v>0</v>
      </c>
      <c r="J8" s="216" t="s">
        <v>304</v>
      </c>
      <c r="K8" s="217"/>
    </row>
    <row r="9" spans="1:13" ht="48" x14ac:dyDescent="0.3">
      <c r="A9" s="208"/>
      <c r="B9" s="171"/>
      <c r="C9" s="171"/>
      <c r="D9" s="130" t="s">
        <v>484</v>
      </c>
      <c r="E9" s="130" t="s">
        <v>301</v>
      </c>
      <c r="F9" s="130" t="s">
        <v>307</v>
      </c>
      <c r="G9" s="130" t="s">
        <v>303</v>
      </c>
      <c r="H9" s="235">
        <v>0</v>
      </c>
      <c r="I9" s="235">
        <v>0</v>
      </c>
      <c r="J9" s="216" t="s">
        <v>304</v>
      </c>
      <c r="K9" s="217"/>
    </row>
    <row r="10" spans="1:13" ht="36" x14ac:dyDescent="0.3">
      <c r="A10" s="208"/>
      <c r="B10" s="171"/>
      <c r="C10" s="171"/>
      <c r="D10" s="130" t="s">
        <v>485</v>
      </c>
      <c r="E10" s="130" t="s">
        <v>301</v>
      </c>
      <c r="F10" s="130" t="s">
        <v>308</v>
      </c>
      <c r="G10" s="130" t="s">
        <v>303</v>
      </c>
      <c r="H10" s="235">
        <v>0</v>
      </c>
      <c r="I10" s="235">
        <v>0</v>
      </c>
      <c r="J10" s="216" t="s">
        <v>304</v>
      </c>
      <c r="K10" s="217"/>
    </row>
    <row r="11" spans="1:13" ht="60" x14ac:dyDescent="0.3">
      <c r="A11" s="208"/>
      <c r="B11" s="170" t="s">
        <v>309</v>
      </c>
      <c r="C11" s="170" t="s">
        <v>926</v>
      </c>
      <c r="D11" s="130" t="s">
        <v>486</v>
      </c>
      <c r="E11" s="130" t="s">
        <v>301</v>
      </c>
      <c r="F11" s="130" t="s">
        <v>302</v>
      </c>
      <c r="G11" s="130" t="s">
        <v>303</v>
      </c>
      <c r="H11" s="235">
        <v>0</v>
      </c>
      <c r="I11" s="235">
        <v>0</v>
      </c>
      <c r="J11" s="216" t="s">
        <v>304</v>
      </c>
      <c r="K11" s="217"/>
    </row>
    <row r="12" spans="1:13" ht="48" x14ac:dyDescent="0.3">
      <c r="A12" s="208"/>
      <c r="B12" s="171"/>
      <c r="C12" s="171"/>
      <c r="D12" s="130" t="s">
        <v>927</v>
      </c>
      <c r="E12" s="130" t="s">
        <v>301</v>
      </c>
      <c r="F12" s="130" t="s">
        <v>306</v>
      </c>
      <c r="G12" s="130" t="s">
        <v>303</v>
      </c>
      <c r="H12" s="235">
        <v>0</v>
      </c>
      <c r="I12" s="235">
        <v>0</v>
      </c>
      <c r="J12" s="216" t="s">
        <v>304</v>
      </c>
      <c r="K12" s="217"/>
    </row>
    <row r="13" spans="1:13" ht="60" x14ac:dyDescent="0.3">
      <c r="A13" s="208"/>
      <c r="B13" s="171"/>
      <c r="C13" s="171"/>
      <c r="D13" s="130" t="s">
        <v>487</v>
      </c>
      <c r="E13" s="130" t="s">
        <v>301</v>
      </c>
      <c r="F13" s="130" t="s">
        <v>306</v>
      </c>
      <c r="G13" s="130" t="s">
        <v>303</v>
      </c>
      <c r="H13" s="235">
        <v>0</v>
      </c>
      <c r="I13" s="235">
        <v>0</v>
      </c>
      <c r="J13" s="216" t="s">
        <v>304</v>
      </c>
      <c r="K13" s="217"/>
    </row>
    <row r="14" spans="1:13" ht="48" x14ac:dyDescent="0.3">
      <c r="A14" s="208"/>
      <c r="B14" s="171"/>
      <c r="C14" s="171"/>
      <c r="D14" s="130" t="s">
        <v>928</v>
      </c>
      <c r="E14" s="130" t="s">
        <v>301</v>
      </c>
      <c r="F14" s="130" t="s">
        <v>308</v>
      </c>
      <c r="G14" s="130" t="s">
        <v>303</v>
      </c>
      <c r="H14" s="235">
        <v>0</v>
      </c>
      <c r="I14" s="235">
        <v>0</v>
      </c>
      <c r="J14" s="216" t="s">
        <v>304</v>
      </c>
      <c r="K14" s="217"/>
    </row>
    <row r="15" spans="1:13" ht="36" x14ac:dyDescent="0.3">
      <c r="A15" s="208"/>
      <c r="B15" s="171"/>
      <c r="C15" s="171"/>
      <c r="D15" s="130" t="s">
        <v>488</v>
      </c>
      <c r="E15" s="130" t="s">
        <v>301</v>
      </c>
      <c r="F15" s="130" t="s">
        <v>307</v>
      </c>
      <c r="G15" s="130" t="s">
        <v>303</v>
      </c>
      <c r="H15" s="235">
        <v>0</v>
      </c>
      <c r="I15" s="235">
        <v>0</v>
      </c>
      <c r="J15" s="216" t="s">
        <v>304</v>
      </c>
      <c r="K15" s="217"/>
    </row>
    <row r="16" spans="1:13" ht="36" x14ac:dyDescent="0.3">
      <c r="A16" s="208"/>
      <c r="B16" s="184"/>
      <c r="C16" s="184"/>
      <c r="D16" s="130" t="s">
        <v>489</v>
      </c>
      <c r="E16" s="130" t="s">
        <v>301</v>
      </c>
      <c r="F16" s="130" t="s">
        <v>308</v>
      </c>
      <c r="G16" s="130" t="s">
        <v>303</v>
      </c>
      <c r="H16" s="235">
        <v>0</v>
      </c>
      <c r="I16" s="235">
        <v>0</v>
      </c>
      <c r="J16" s="216" t="s">
        <v>304</v>
      </c>
      <c r="K16" s="217"/>
    </row>
    <row r="17" spans="1:11" ht="36" x14ac:dyDescent="0.3">
      <c r="A17" s="208" t="s">
        <v>1083</v>
      </c>
      <c r="B17" s="130" t="s">
        <v>311</v>
      </c>
      <c r="C17" s="130" t="s">
        <v>312</v>
      </c>
      <c r="D17" s="130" t="s">
        <v>490</v>
      </c>
      <c r="E17" s="130" t="s">
        <v>301</v>
      </c>
      <c r="F17" s="130" t="s">
        <v>308</v>
      </c>
      <c r="G17" s="130" t="s">
        <v>303</v>
      </c>
      <c r="H17" s="235">
        <v>0</v>
      </c>
      <c r="I17" s="235">
        <v>0</v>
      </c>
      <c r="J17" s="216" t="s">
        <v>304</v>
      </c>
      <c r="K17" s="217"/>
    </row>
    <row r="18" spans="1:11" ht="108" x14ac:dyDescent="0.3">
      <c r="A18" s="208"/>
      <c r="B18" s="171" t="s">
        <v>313</v>
      </c>
      <c r="C18" s="138" t="s">
        <v>929</v>
      </c>
      <c r="D18" s="131" t="s">
        <v>491</v>
      </c>
      <c r="E18" s="130" t="s">
        <v>475</v>
      </c>
      <c r="F18" s="130" t="s">
        <v>314</v>
      </c>
      <c r="G18" s="130" t="s">
        <v>303</v>
      </c>
      <c r="H18" s="235">
        <v>0</v>
      </c>
      <c r="I18" s="235">
        <v>0</v>
      </c>
      <c r="J18" s="216" t="s">
        <v>304</v>
      </c>
      <c r="K18" s="217"/>
    </row>
    <row r="19" spans="1:11" ht="84" x14ac:dyDescent="0.3">
      <c r="A19" s="208"/>
      <c r="B19" s="171"/>
      <c r="C19" s="138"/>
      <c r="D19" s="131" t="s">
        <v>492</v>
      </c>
      <c r="E19" s="130" t="s">
        <v>475</v>
      </c>
      <c r="F19" s="130" t="s">
        <v>314</v>
      </c>
      <c r="G19" s="130" t="s">
        <v>303</v>
      </c>
      <c r="H19" s="235">
        <v>0</v>
      </c>
      <c r="I19" s="235">
        <v>0</v>
      </c>
      <c r="J19" s="216" t="s">
        <v>304</v>
      </c>
      <c r="K19" s="217"/>
    </row>
    <row r="20" spans="1:11" ht="120" x14ac:dyDescent="0.3">
      <c r="A20" s="208"/>
      <c r="B20" s="171"/>
      <c r="C20" s="138"/>
      <c r="D20" s="131" t="s">
        <v>493</v>
      </c>
      <c r="E20" s="130" t="s">
        <v>310</v>
      </c>
      <c r="F20" s="130" t="s">
        <v>315</v>
      </c>
      <c r="G20" s="130" t="s">
        <v>303</v>
      </c>
      <c r="H20" s="235">
        <v>0</v>
      </c>
      <c r="I20" s="235">
        <v>0</v>
      </c>
      <c r="J20" s="216" t="s">
        <v>304</v>
      </c>
      <c r="K20" s="217"/>
    </row>
    <row r="21" spans="1:11" ht="108" x14ac:dyDescent="0.3">
      <c r="A21" s="208"/>
      <c r="B21" s="171"/>
      <c r="C21" s="138"/>
      <c r="D21" s="131" t="s">
        <v>494</v>
      </c>
      <c r="E21" s="130" t="s">
        <v>310</v>
      </c>
      <c r="F21" s="130" t="s">
        <v>315</v>
      </c>
      <c r="G21" s="130" t="s">
        <v>303</v>
      </c>
      <c r="H21" s="235">
        <v>0</v>
      </c>
      <c r="I21" s="235">
        <v>0</v>
      </c>
      <c r="J21" s="216" t="s">
        <v>304</v>
      </c>
      <c r="K21" s="217"/>
    </row>
    <row r="22" spans="1:11" ht="49.95" customHeight="1" x14ac:dyDescent="0.3">
      <c r="A22" s="208"/>
      <c r="B22" s="171"/>
      <c r="C22" s="138"/>
      <c r="D22" s="131" t="s">
        <v>930</v>
      </c>
      <c r="E22" s="130" t="s">
        <v>310</v>
      </c>
      <c r="F22" s="130" t="s">
        <v>315</v>
      </c>
      <c r="G22" s="130" t="s">
        <v>303</v>
      </c>
      <c r="H22" s="235">
        <v>0</v>
      </c>
      <c r="I22" s="235">
        <v>0</v>
      </c>
      <c r="J22" s="216" t="s">
        <v>304</v>
      </c>
      <c r="K22" s="217"/>
    </row>
    <row r="23" spans="1:11" ht="96" x14ac:dyDescent="0.3">
      <c r="A23" s="208"/>
      <c r="B23" s="171"/>
      <c r="C23" s="138"/>
      <c r="D23" s="132" t="s">
        <v>931</v>
      </c>
      <c r="E23" s="130" t="s">
        <v>310</v>
      </c>
      <c r="F23" s="130" t="s">
        <v>315</v>
      </c>
      <c r="G23" s="130" t="s">
        <v>303</v>
      </c>
      <c r="H23" s="235">
        <v>0</v>
      </c>
      <c r="I23" s="235">
        <v>0</v>
      </c>
      <c r="J23" s="216" t="s">
        <v>304</v>
      </c>
      <c r="K23" s="217"/>
    </row>
    <row r="24" spans="1:11" ht="48" x14ac:dyDescent="0.3">
      <c r="A24" s="208"/>
      <c r="B24" s="171"/>
      <c r="C24" s="136" t="s">
        <v>540</v>
      </c>
      <c r="D24" s="131" t="s">
        <v>495</v>
      </c>
      <c r="E24" s="130" t="s">
        <v>476</v>
      </c>
      <c r="F24" s="130" t="s">
        <v>315</v>
      </c>
      <c r="G24" s="130" t="s">
        <v>477</v>
      </c>
      <c r="H24" s="235">
        <v>0</v>
      </c>
      <c r="I24" s="235">
        <v>0</v>
      </c>
      <c r="J24" s="216" t="s">
        <v>304</v>
      </c>
      <c r="K24" s="217"/>
    </row>
    <row r="25" spans="1:11" ht="36" x14ac:dyDescent="0.3">
      <c r="A25" s="208"/>
      <c r="B25" s="171"/>
      <c r="C25" s="138"/>
      <c r="D25" s="131" t="s">
        <v>316</v>
      </c>
      <c r="E25" s="130" t="s">
        <v>476</v>
      </c>
      <c r="F25" s="130" t="s">
        <v>315</v>
      </c>
      <c r="G25" s="130" t="s">
        <v>477</v>
      </c>
      <c r="H25" s="235">
        <v>0</v>
      </c>
      <c r="I25" s="235">
        <v>0</v>
      </c>
      <c r="J25" s="216" t="s">
        <v>304</v>
      </c>
      <c r="K25" s="217"/>
    </row>
    <row r="26" spans="1:11" ht="60" x14ac:dyDescent="0.3">
      <c r="A26" s="208"/>
      <c r="B26" s="171"/>
      <c r="C26" s="138"/>
      <c r="D26" s="131" t="s">
        <v>496</v>
      </c>
      <c r="E26" s="130" t="s">
        <v>476</v>
      </c>
      <c r="F26" s="130" t="s">
        <v>315</v>
      </c>
      <c r="G26" s="130" t="s">
        <v>477</v>
      </c>
      <c r="H26" s="235">
        <v>0</v>
      </c>
      <c r="I26" s="235">
        <v>0</v>
      </c>
      <c r="J26" s="216" t="s">
        <v>304</v>
      </c>
      <c r="K26" s="217"/>
    </row>
    <row r="27" spans="1:11" ht="60" x14ac:dyDescent="0.3">
      <c r="A27" s="208"/>
      <c r="B27" s="171"/>
      <c r="C27" s="138"/>
      <c r="D27" s="131" t="s">
        <v>497</v>
      </c>
      <c r="E27" s="130" t="s">
        <v>476</v>
      </c>
      <c r="F27" s="130" t="s">
        <v>315</v>
      </c>
      <c r="G27" s="130" t="s">
        <v>477</v>
      </c>
      <c r="H27" s="235">
        <v>0</v>
      </c>
      <c r="I27" s="235">
        <v>0</v>
      </c>
      <c r="J27" s="216" t="s">
        <v>304</v>
      </c>
      <c r="K27" s="217"/>
    </row>
    <row r="28" spans="1:11" ht="60" x14ac:dyDescent="0.3">
      <c r="A28" s="208"/>
      <c r="B28" s="171"/>
      <c r="C28" s="138"/>
      <c r="D28" s="131" t="s">
        <v>498</v>
      </c>
      <c r="E28" s="130" t="s">
        <v>476</v>
      </c>
      <c r="F28" s="130" t="s">
        <v>315</v>
      </c>
      <c r="G28" s="130" t="s">
        <v>477</v>
      </c>
      <c r="H28" s="235">
        <v>0</v>
      </c>
      <c r="I28" s="235">
        <v>0</v>
      </c>
      <c r="J28" s="216" t="s">
        <v>304</v>
      </c>
      <c r="K28" s="217"/>
    </row>
    <row r="29" spans="1:11" ht="36" x14ac:dyDescent="0.3">
      <c r="A29" s="208"/>
      <c r="B29" s="171"/>
      <c r="C29" s="138"/>
      <c r="D29" s="131" t="s">
        <v>499</v>
      </c>
      <c r="E29" s="130" t="s">
        <v>476</v>
      </c>
      <c r="F29" s="130" t="s">
        <v>315</v>
      </c>
      <c r="G29" s="130" t="s">
        <v>477</v>
      </c>
      <c r="H29" s="235">
        <v>0</v>
      </c>
      <c r="I29" s="235">
        <v>0</v>
      </c>
      <c r="J29" s="216" t="s">
        <v>304</v>
      </c>
      <c r="K29" s="217"/>
    </row>
    <row r="30" spans="1:11" ht="48" x14ac:dyDescent="0.3">
      <c r="A30" s="208"/>
      <c r="B30" s="171"/>
      <c r="C30" s="138"/>
      <c r="D30" s="131" t="s">
        <v>500</v>
      </c>
      <c r="E30" s="130" t="s">
        <v>476</v>
      </c>
      <c r="F30" s="130" t="s">
        <v>315</v>
      </c>
      <c r="G30" s="130" t="s">
        <v>477</v>
      </c>
      <c r="H30" s="235">
        <v>0</v>
      </c>
      <c r="I30" s="235">
        <v>0</v>
      </c>
      <c r="J30" s="216" t="s">
        <v>304</v>
      </c>
      <c r="K30" s="217"/>
    </row>
    <row r="31" spans="1:11" ht="72" x14ac:dyDescent="0.3">
      <c r="A31" s="208"/>
      <c r="B31" s="171"/>
      <c r="C31" s="139"/>
      <c r="D31" s="131" t="s">
        <v>501</v>
      </c>
      <c r="E31" s="130" t="s">
        <v>476</v>
      </c>
      <c r="F31" s="130" t="s">
        <v>315</v>
      </c>
      <c r="G31" s="130" t="s">
        <v>477</v>
      </c>
      <c r="H31" s="235">
        <v>0</v>
      </c>
      <c r="I31" s="235">
        <v>0</v>
      </c>
      <c r="J31" s="216" t="s">
        <v>304</v>
      </c>
      <c r="K31" s="217"/>
    </row>
    <row r="32" spans="1:11" ht="36" x14ac:dyDescent="0.3">
      <c r="A32" s="208"/>
      <c r="B32" s="171"/>
      <c r="C32" s="138" t="s">
        <v>539</v>
      </c>
      <c r="D32" s="131" t="s">
        <v>502</v>
      </c>
      <c r="E32" s="130" t="s">
        <v>301</v>
      </c>
      <c r="F32" s="130" t="s">
        <v>306</v>
      </c>
      <c r="G32" s="130" t="s">
        <v>303</v>
      </c>
      <c r="H32" s="235">
        <v>0</v>
      </c>
      <c r="I32" s="235">
        <v>0</v>
      </c>
      <c r="J32" s="216" t="s">
        <v>304</v>
      </c>
      <c r="K32" s="217"/>
    </row>
    <row r="33" spans="1:11" ht="60" x14ac:dyDescent="0.3">
      <c r="A33" s="208"/>
      <c r="B33" s="171"/>
      <c r="C33" s="138"/>
      <c r="D33" s="131" t="s">
        <v>503</v>
      </c>
      <c r="E33" s="130" t="s">
        <v>476</v>
      </c>
      <c r="F33" s="130" t="s">
        <v>315</v>
      </c>
      <c r="G33" s="130" t="s">
        <v>477</v>
      </c>
      <c r="H33" s="235">
        <v>0</v>
      </c>
      <c r="I33" s="235">
        <v>0</v>
      </c>
      <c r="J33" s="216" t="s">
        <v>304</v>
      </c>
      <c r="K33" s="217"/>
    </row>
    <row r="34" spans="1:11" ht="36" x14ac:dyDescent="0.3">
      <c r="A34" s="208"/>
      <c r="B34" s="171"/>
      <c r="C34" s="138"/>
      <c r="D34" s="131" t="s">
        <v>504</v>
      </c>
      <c r="E34" s="130" t="s">
        <v>476</v>
      </c>
      <c r="F34" s="130" t="s">
        <v>302</v>
      </c>
      <c r="G34" s="130" t="s">
        <v>477</v>
      </c>
      <c r="H34" s="235">
        <v>0</v>
      </c>
      <c r="I34" s="235">
        <v>0</v>
      </c>
      <c r="J34" s="216" t="s">
        <v>304</v>
      </c>
      <c r="K34" s="217"/>
    </row>
    <row r="35" spans="1:11" ht="48" x14ac:dyDescent="0.3">
      <c r="A35" s="208"/>
      <c r="B35" s="171"/>
      <c r="C35" s="138"/>
      <c r="D35" s="131" t="s">
        <v>505</v>
      </c>
      <c r="E35" s="130" t="s">
        <v>476</v>
      </c>
      <c r="F35" s="130" t="s">
        <v>315</v>
      </c>
      <c r="G35" s="130" t="s">
        <v>477</v>
      </c>
      <c r="H35" s="235">
        <v>0</v>
      </c>
      <c r="I35" s="235">
        <v>0</v>
      </c>
      <c r="J35" s="216" t="s">
        <v>304</v>
      </c>
      <c r="K35" s="217"/>
    </row>
    <row r="36" spans="1:11" ht="60" x14ac:dyDescent="0.3">
      <c r="A36" s="208"/>
      <c r="B36" s="171"/>
      <c r="C36" s="138"/>
      <c r="D36" s="131" t="s">
        <v>506</v>
      </c>
      <c r="E36" s="130" t="s">
        <v>476</v>
      </c>
      <c r="F36" s="130" t="s">
        <v>305</v>
      </c>
      <c r="G36" s="130" t="s">
        <v>318</v>
      </c>
      <c r="H36" s="235">
        <v>0</v>
      </c>
      <c r="I36" s="235">
        <v>0</v>
      </c>
      <c r="J36" s="216" t="s">
        <v>304</v>
      </c>
      <c r="K36" s="217"/>
    </row>
    <row r="37" spans="1:11" ht="60" x14ac:dyDescent="0.3">
      <c r="A37" s="208"/>
      <c r="B37" s="171"/>
      <c r="C37" s="136" t="s">
        <v>541</v>
      </c>
      <c r="D37" s="163" t="s">
        <v>507</v>
      </c>
      <c r="E37" s="130" t="s">
        <v>301</v>
      </c>
      <c r="F37" s="130" t="s">
        <v>315</v>
      </c>
      <c r="G37" s="130" t="s">
        <v>303</v>
      </c>
      <c r="H37" s="235">
        <v>0</v>
      </c>
      <c r="I37" s="235">
        <v>0</v>
      </c>
      <c r="J37" s="216" t="s">
        <v>304</v>
      </c>
      <c r="K37" s="217"/>
    </row>
    <row r="38" spans="1:11" ht="48" x14ac:dyDescent="0.3">
      <c r="A38" s="208"/>
      <c r="B38" s="171"/>
      <c r="C38" s="138"/>
      <c r="D38" s="163" t="s">
        <v>508</v>
      </c>
      <c r="E38" s="130" t="s">
        <v>301</v>
      </c>
      <c r="F38" s="130" t="s">
        <v>315</v>
      </c>
      <c r="G38" s="130" t="s">
        <v>303</v>
      </c>
      <c r="H38" s="235">
        <v>0</v>
      </c>
      <c r="I38" s="235">
        <v>0</v>
      </c>
      <c r="J38" s="216" t="s">
        <v>304</v>
      </c>
      <c r="K38" s="217"/>
    </row>
    <row r="39" spans="1:11" ht="48" x14ac:dyDescent="0.3">
      <c r="A39" s="208"/>
      <c r="B39" s="171"/>
      <c r="C39" s="139"/>
      <c r="D39" s="163" t="s">
        <v>509</v>
      </c>
      <c r="E39" s="130" t="s">
        <v>475</v>
      </c>
      <c r="F39" s="130" t="s">
        <v>315</v>
      </c>
      <c r="G39" s="130" t="s">
        <v>303</v>
      </c>
      <c r="H39" s="235">
        <v>0</v>
      </c>
      <c r="I39" s="235">
        <v>0</v>
      </c>
      <c r="J39" s="216" t="s">
        <v>304</v>
      </c>
      <c r="K39" s="217"/>
    </row>
    <row r="40" spans="1:11" ht="72" x14ac:dyDescent="0.3">
      <c r="A40" s="208"/>
      <c r="B40" s="171"/>
      <c r="C40" s="215" t="s">
        <v>542</v>
      </c>
      <c r="D40" s="176" t="s">
        <v>932</v>
      </c>
      <c r="E40" s="130" t="s">
        <v>301</v>
      </c>
      <c r="F40" s="130" t="s">
        <v>315</v>
      </c>
      <c r="G40" s="130" t="s">
        <v>303</v>
      </c>
      <c r="H40" s="235">
        <v>0</v>
      </c>
      <c r="I40" s="235">
        <v>0</v>
      </c>
      <c r="J40" s="216" t="s">
        <v>304</v>
      </c>
      <c r="K40" s="217"/>
    </row>
    <row r="41" spans="1:11" ht="84" x14ac:dyDescent="0.3">
      <c r="A41" s="208"/>
      <c r="B41" s="171"/>
      <c r="C41" s="215"/>
      <c r="D41" s="163" t="s">
        <v>933</v>
      </c>
      <c r="E41" s="130" t="s">
        <v>301</v>
      </c>
      <c r="F41" s="130" t="s">
        <v>315</v>
      </c>
      <c r="G41" s="130" t="s">
        <v>303</v>
      </c>
      <c r="H41" s="235">
        <v>0</v>
      </c>
      <c r="I41" s="235">
        <v>0</v>
      </c>
      <c r="J41" s="216" t="s">
        <v>304</v>
      </c>
      <c r="K41" s="217"/>
    </row>
    <row r="42" spans="1:11" ht="36" x14ac:dyDescent="0.3">
      <c r="A42" s="208"/>
      <c r="B42" s="171"/>
      <c r="C42" s="215"/>
      <c r="D42" s="163" t="s">
        <v>934</v>
      </c>
      <c r="E42" s="130" t="s">
        <v>301</v>
      </c>
      <c r="F42" s="130" t="s">
        <v>315</v>
      </c>
      <c r="G42" s="130" t="s">
        <v>303</v>
      </c>
      <c r="H42" s="235">
        <v>0</v>
      </c>
      <c r="I42" s="235">
        <v>0</v>
      </c>
      <c r="J42" s="216" t="s">
        <v>304</v>
      </c>
      <c r="K42" s="217"/>
    </row>
    <row r="43" spans="1:11" ht="60" x14ac:dyDescent="0.3">
      <c r="A43" s="208"/>
      <c r="B43" s="171"/>
      <c r="C43" s="215"/>
      <c r="D43" s="163" t="s">
        <v>935</v>
      </c>
      <c r="E43" s="130" t="s">
        <v>301</v>
      </c>
      <c r="F43" s="130" t="s">
        <v>315</v>
      </c>
      <c r="G43" s="130" t="s">
        <v>303</v>
      </c>
      <c r="H43" s="235">
        <v>0</v>
      </c>
      <c r="I43" s="235">
        <v>0</v>
      </c>
      <c r="J43" s="216" t="s">
        <v>304</v>
      </c>
      <c r="K43" s="217"/>
    </row>
    <row r="44" spans="1:11" ht="36" x14ac:dyDescent="0.3">
      <c r="A44" s="208"/>
      <c r="B44" s="171"/>
      <c r="C44" s="260" t="s">
        <v>543</v>
      </c>
      <c r="D44" s="176" t="s">
        <v>936</v>
      </c>
      <c r="E44" s="130" t="s">
        <v>301</v>
      </c>
      <c r="F44" s="130" t="s">
        <v>315</v>
      </c>
      <c r="G44" s="130" t="s">
        <v>303</v>
      </c>
      <c r="H44" s="235">
        <v>0</v>
      </c>
      <c r="I44" s="235">
        <v>0</v>
      </c>
      <c r="J44" s="216" t="s">
        <v>304</v>
      </c>
      <c r="K44" s="217"/>
    </row>
    <row r="45" spans="1:11" ht="36" x14ac:dyDescent="0.3">
      <c r="A45" s="208"/>
      <c r="B45" s="171"/>
      <c r="C45" s="177"/>
      <c r="D45" s="176" t="s">
        <v>511</v>
      </c>
      <c r="E45" s="130" t="s">
        <v>301</v>
      </c>
      <c r="F45" s="130" t="s">
        <v>315</v>
      </c>
      <c r="G45" s="130" t="s">
        <v>303</v>
      </c>
      <c r="H45" s="235">
        <v>0</v>
      </c>
      <c r="I45" s="235">
        <v>0</v>
      </c>
      <c r="J45" s="216" t="s">
        <v>304</v>
      </c>
      <c r="K45" s="217"/>
    </row>
    <row r="46" spans="1:11" ht="36" x14ac:dyDescent="0.3">
      <c r="A46" s="208"/>
      <c r="B46" s="171"/>
      <c r="C46" s="178"/>
      <c r="D46" s="176" t="s">
        <v>510</v>
      </c>
      <c r="E46" s="130" t="s">
        <v>301</v>
      </c>
      <c r="F46" s="130" t="s">
        <v>315</v>
      </c>
      <c r="G46" s="130" t="s">
        <v>303</v>
      </c>
      <c r="H46" s="235">
        <v>0</v>
      </c>
      <c r="I46" s="235">
        <v>0</v>
      </c>
      <c r="J46" s="216" t="s">
        <v>304</v>
      </c>
      <c r="K46" s="217"/>
    </row>
    <row r="47" spans="1:11" ht="72" x14ac:dyDescent="0.3">
      <c r="A47" s="208"/>
      <c r="B47" s="171"/>
      <c r="C47" s="261" t="s">
        <v>544</v>
      </c>
      <c r="D47" s="176" t="s">
        <v>937</v>
      </c>
      <c r="E47" s="130" t="s">
        <v>301</v>
      </c>
      <c r="F47" s="130" t="s">
        <v>307</v>
      </c>
      <c r="G47" s="130" t="s">
        <v>303</v>
      </c>
      <c r="H47" s="235">
        <v>0</v>
      </c>
      <c r="I47" s="235">
        <v>0</v>
      </c>
      <c r="J47" s="216" t="s">
        <v>304</v>
      </c>
      <c r="K47" s="217"/>
    </row>
    <row r="48" spans="1:11" ht="48" x14ac:dyDescent="0.3">
      <c r="A48" s="208"/>
      <c r="B48" s="171"/>
      <c r="C48" s="177"/>
      <c r="D48" s="176" t="s">
        <v>938</v>
      </c>
      <c r="E48" s="130" t="s">
        <v>301</v>
      </c>
      <c r="F48" s="130" t="s">
        <v>307</v>
      </c>
      <c r="G48" s="130" t="s">
        <v>303</v>
      </c>
      <c r="H48" s="235">
        <v>0</v>
      </c>
      <c r="I48" s="235">
        <v>0</v>
      </c>
      <c r="J48" s="216" t="s">
        <v>304</v>
      </c>
      <c r="K48" s="217"/>
    </row>
    <row r="49" spans="1:11" ht="36" x14ac:dyDescent="0.3">
      <c r="A49" s="208"/>
      <c r="B49" s="171"/>
      <c r="C49" s="177"/>
      <c r="D49" s="176" t="s">
        <v>512</v>
      </c>
      <c r="E49" s="130" t="s">
        <v>301</v>
      </c>
      <c r="F49" s="130" t="s">
        <v>307</v>
      </c>
      <c r="G49" s="130" t="s">
        <v>303</v>
      </c>
      <c r="H49" s="235">
        <v>0</v>
      </c>
      <c r="I49" s="235">
        <v>0</v>
      </c>
      <c r="J49" s="216" t="s">
        <v>304</v>
      </c>
      <c r="K49" s="217"/>
    </row>
    <row r="50" spans="1:11" ht="108" x14ac:dyDescent="0.3">
      <c r="A50" s="208"/>
      <c r="B50" s="170" t="s">
        <v>319</v>
      </c>
      <c r="C50" s="136" t="s">
        <v>939</v>
      </c>
      <c r="D50" s="131" t="s">
        <v>940</v>
      </c>
      <c r="E50" s="130" t="s">
        <v>301</v>
      </c>
      <c r="F50" s="130" t="s">
        <v>320</v>
      </c>
      <c r="G50" s="130" t="s">
        <v>303</v>
      </c>
      <c r="H50" s="235">
        <v>0</v>
      </c>
      <c r="I50" s="235">
        <v>0</v>
      </c>
      <c r="J50" s="216" t="s">
        <v>304</v>
      </c>
      <c r="K50" s="217"/>
    </row>
    <row r="51" spans="1:11" ht="48" x14ac:dyDescent="0.3">
      <c r="A51" s="208"/>
      <c r="B51" s="171"/>
      <c r="C51" s="138"/>
      <c r="D51" s="282" t="s">
        <v>513</v>
      </c>
      <c r="E51" s="131"/>
      <c r="F51" s="131"/>
      <c r="G51" s="131"/>
      <c r="H51" s="235"/>
      <c r="I51" s="235"/>
      <c r="J51" s="131"/>
      <c r="K51" s="266"/>
    </row>
    <row r="52" spans="1:11" ht="36" x14ac:dyDescent="0.3">
      <c r="A52" s="208"/>
      <c r="B52" s="171"/>
      <c r="C52" s="138"/>
      <c r="D52" s="247" t="s">
        <v>514</v>
      </c>
      <c r="E52" s="130" t="s">
        <v>301</v>
      </c>
      <c r="F52" s="130" t="s">
        <v>320</v>
      </c>
      <c r="G52" s="130" t="s">
        <v>303</v>
      </c>
      <c r="H52" s="235">
        <v>0</v>
      </c>
      <c r="I52" s="235">
        <v>0</v>
      </c>
      <c r="J52" s="216" t="s">
        <v>304</v>
      </c>
      <c r="K52" s="217"/>
    </row>
    <row r="53" spans="1:11" ht="72" x14ac:dyDescent="0.3">
      <c r="A53" s="208"/>
      <c r="B53" s="171"/>
      <c r="C53" s="138"/>
      <c r="D53" s="247" t="s">
        <v>941</v>
      </c>
      <c r="E53" s="130" t="s">
        <v>301</v>
      </c>
      <c r="F53" s="130" t="s">
        <v>320</v>
      </c>
      <c r="G53" s="130" t="s">
        <v>303</v>
      </c>
      <c r="H53" s="235">
        <v>0</v>
      </c>
      <c r="I53" s="235">
        <v>0</v>
      </c>
      <c r="J53" s="216" t="s">
        <v>304</v>
      </c>
      <c r="K53" s="217"/>
    </row>
    <row r="54" spans="1:11" ht="108" x14ac:dyDescent="0.3">
      <c r="A54" s="208"/>
      <c r="B54" s="171"/>
      <c r="C54" s="138"/>
      <c r="D54" s="247" t="s">
        <v>942</v>
      </c>
      <c r="E54" s="130" t="s">
        <v>301</v>
      </c>
      <c r="F54" s="130" t="s">
        <v>320</v>
      </c>
      <c r="G54" s="130" t="s">
        <v>303</v>
      </c>
      <c r="H54" s="235">
        <v>0</v>
      </c>
      <c r="I54" s="235">
        <v>0</v>
      </c>
      <c r="J54" s="216" t="s">
        <v>304</v>
      </c>
      <c r="K54" s="217"/>
    </row>
    <row r="55" spans="1:11" ht="48" x14ac:dyDescent="0.3">
      <c r="A55" s="208"/>
      <c r="B55" s="171"/>
      <c r="C55" s="138"/>
      <c r="D55" s="247" t="s">
        <v>515</v>
      </c>
      <c r="E55" s="130" t="s">
        <v>301</v>
      </c>
      <c r="F55" s="130" t="s">
        <v>320</v>
      </c>
      <c r="G55" s="130" t="s">
        <v>303</v>
      </c>
      <c r="H55" s="235">
        <v>0</v>
      </c>
      <c r="I55" s="235">
        <v>0</v>
      </c>
      <c r="J55" s="216" t="s">
        <v>304</v>
      </c>
      <c r="K55" s="217"/>
    </row>
    <row r="56" spans="1:11" ht="72" x14ac:dyDescent="0.3">
      <c r="A56" s="208"/>
      <c r="B56" s="171"/>
      <c r="C56" s="138"/>
      <c r="D56" s="247" t="s">
        <v>516</v>
      </c>
      <c r="E56" s="130" t="s">
        <v>301</v>
      </c>
      <c r="F56" s="130" t="s">
        <v>320</v>
      </c>
      <c r="G56" s="130" t="s">
        <v>303</v>
      </c>
      <c r="H56" s="235">
        <v>0</v>
      </c>
      <c r="I56" s="235">
        <v>0</v>
      </c>
      <c r="J56" s="216" t="s">
        <v>304</v>
      </c>
      <c r="K56" s="217"/>
    </row>
    <row r="57" spans="1:11" ht="108" x14ac:dyDescent="0.3">
      <c r="A57" s="208"/>
      <c r="B57" s="171"/>
      <c r="C57" s="138"/>
      <c r="D57" s="247" t="s">
        <v>517</v>
      </c>
      <c r="E57" s="130" t="s">
        <v>301</v>
      </c>
      <c r="F57" s="130" t="s">
        <v>320</v>
      </c>
      <c r="G57" s="130" t="s">
        <v>303</v>
      </c>
      <c r="H57" s="235">
        <v>0</v>
      </c>
      <c r="I57" s="235">
        <v>0</v>
      </c>
      <c r="J57" s="216" t="s">
        <v>304</v>
      </c>
      <c r="K57" s="217"/>
    </row>
    <row r="58" spans="1:11" ht="72" x14ac:dyDescent="0.3">
      <c r="A58" s="208"/>
      <c r="B58" s="171"/>
      <c r="C58" s="138"/>
      <c r="D58" s="247" t="s">
        <v>518</v>
      </c>
      <c r="E58" s="130" t="s">
        <v>301</v>
      </c>
      <c r="F58" s="130" t="s">
        <v>320</v>
      </c>
      <c r="G58" s="130" t="s">
        <v>303</v>
      </c>
      <c r="H58" s="235">
        <v>0</v>
      </c>
      <c r="I58" s="235">
        <v>0</v>
      </c>
      <c r="J58" s="216" t="s">
        <v>304</v>
      </c>
      <c r="K58" s="217"/>
    </row>
    <row r="59" spans="1:11" ht="60" x14ac:dyDescent="0.3">
      <c r="A59" s="208"/>
      <c r="B59" s="171"/>
      <c r="C59" s="138"/>
      <c r="D59" s="247" t="s">
        <v>519</v>
      </c>
      <c r="E59" s="130" t="s">
        <v>301</v>
      </c>
      <c r="F59" s="130" t="s">
        <v>320</v>
      </c>
      <c r="G59" s="130" t="s">
        <v>303</v>
      </c>
      <c r="H59" s="235">
        <v>0</v>
      </c>
      <c r="I59" s="235">
        <v>0</v>
      </c>
      <c r="J59" s="216" t="s">
        <v>304</v>
      </c>
      <c r="K59" s="217"/>
    </row>
    <row r="60" spans="1:11" ht="48" x14ac:dyDescent="0.3">
      <c r="A60" s="208"/>
      <c r="B60" s="171"/>
      <c r="C60" s="138"/>
      <c r="D60" s="283" t="s">
        <v>520</v>
      </c>
      <c r="E60" s="131"/>
      <c r="F60" s="131"/>
      <c r="G60" s="131"/>
      <c r="H60" s="235"/>
      <c r="I60" s="235"/>
      <c r="J60" s="131"/>
      <c r="K60" s="266"/>
    </row>
    <row r="61" spans="1:11" ht="36" x14ac:dyDescent="0.3">
      <c r="A61" s="208"/>
      <c r="B61" s="171"/>
      <c r="C61" s="138"/>
      <c r="D61" s="248" t="s">
        <v>943</v>
      </c>
      <c r="E61" s="130" t="s">
        <v>301</v>
      </c>
      <c r="F61" s="130" t="s">
        <v>320</v>
      </c>
      <c r="G61" s="130" t="s">
        <v>303</v>
      </c>
      <c r="H61" s="235">
        <v>0</v>
      </c>
      <c r="I61" s="235">
        <v>0</v>
      </c>
      <c r="J61" s="216" t="s">
        <v>304</v>
      </c>
      <c r="K61" s="217"/>
    </row>
    <row r="62" spans="1:11" ht="36" x14ac:dyDescent="0.3">
      <c r="A62" s="208"/>
      <c r="B62" s="171"/>
      <c r="C62" s="138"/>
      <c r="D62" s="248" t="s">
        <v>944</v>
      </c>
      <c r="E62" s="130" t="s">
        <v>301</v>
      </c>
      <c r="F62" s="130" t="s">
        <v>320</v>
      </c>
      <c r="G62" s="130" t="s">
        <v>303</v>
      </c>
      <c r="H62" s="235">
        <v>0</v>
      </c>
      <c r="I62" s="235">
        <v>0</v>
      </c>
      <c r="J62" s="216" t="s">
        <v>304</v>
      </c>
      <c r="K62" s="217"/>
    </row>
    <row r="63" spans="1:11" ht="36" x14ac:dyDescent="0.3">
      <c r="A63" s="208"/>
      <c r="B63" s="171"/>
      <c r="C63" s="138"/>
      <c r="D63" s="248" t="s">
        <v>945</v>
      </c>
      <c r="E63" s="130" t="s">
        <v>301</v>
      </c>
      <c r="F63" s="130" t="s">
        <v>320</v>
      </c>
      <c r="G63" s="130" t="s">
        <v>303</v>
      </c>
      <c r="H63" s="235">
        <v>0</v>
      </c>
      <c r="I63" s="235">
        <v>0</v>
      </c>
      <c r="J63" s="216" t="s">
        <v>304</v>
      </c>
      <c r="K63" s="217"/>
    </row>
    <row r="64" spans="1:11" ht="60" x14ac:dyDescent="0.3">
      <c r="A64" s="208"/>
      <c r="B64" s="171"/>
      <c r="C64" s="138"/>
      <c r="D64" s="248" t="s">
        <v>946</v>
      </c>
      <c r="E64" s="130" t="s">
        <v>301</v>
      </c>
      <c r="F64" s="130" t="s">
        <v>320</v>
      </c>
      <c r="G64" s="130" t="s">
        <v>303</v>
      </c>
      <c r="H64" s="235">
        <v>0</v>
      </c>
      <c r="I64" s="235">
        <v>0</v>
      </c>
      <c r="J64" s="216" t="s">
        <v>304</v>
      </c>
      <c r="K64" s="217"/>
    </row>
    <row r="65" spans="1:11" ht="36" x14ac:dyDescent="0.3">
      <c r="A65" s="208"/>
      <c r="B65" s="184"/>
      <c r="C65" s="139"/>
      <c r="D65" s="248" t="s">
        <v>521</v>
      </c>
      <c r="E65" s="130" t="s">
        <v>301</v>
      </c>
      <c r="F65" s="130" t="s">
        <v>320</v>
      </c>
      <c r="G65" s="130" t="s">
        <v>303</v>
      </c>
      <c r="H65" s="235">
        <v>0</v>
      </c>
      <c r="I65" s="235">
        <v>0</v>
      </c>
      <c r="J65" s="216" t="s">
        <v>304</v>
      </c>
      <c r="K65" s="217"/>
    </row>
    <row r="66" spans="1:11" ht="216" x14ac:dyDescent="0.3">
      <c r="A66" s="208"/>
      <c r="B66" s="170" t="s">
        <v>321</v>
      </c>
      <c r="C66" s="136" t="s">
        <v>947</v>
      </c>
      <c r="D66" s="131" t="s">
        <v>948</v>
      </c>
      <c r="E66" s="130" t="s">
        <v>310</v>
      </c>
      <c r="F66" s="130" t="s">
        <v>322</v>
      </c>
      <c r="G66" s="130" t="s">
        <v>303</v>
      </c>
      <c r="H66" s="235">
        <v>0</v>
      </c>
      <c r="I66" s="235">
        <v>0</v>
      </c>
      <c r="J66" s="216" t="s">
        <v>304</v>
      </c>
      <c r="K66" s="217"/>
    </row>
    <row r="67" spans="1:11" ht="240" x14ac:dyDescent="0.3">
      <c r="A67" s="208"/>
      <c r="B67" s="171"/>
      <c r="C67" s="138"/>
      <c r="D67" s="131" t="s">
        <v>949</v>
      </c>
      <c r="E67" s="130" t="s">
        <v>310</v>
      </c>
      <c r="F67" s="130" t="s">
        <v>322</v>
      </c>
      <c r="G67" s="130" t="s">
        <v>303</v>
      </c>
      <c r="H67" s="235">
        <v>0</v>
      </c>
      <c r="I67" s="235">
        <v>0</v>
      </c>
      <c r="J67" s="216" t="s">
        <v>304</v>
      </c>
      <c r="K67" s="217"/>
    </row>
    <row r="68" spans="1:11" ht="120" x14ac:dyDescent="0.3">
      <c r="A68" s="208"/>
      <c r="B68" s="171"/>
      <c r="C68" s="138"/>
      <c r="D68" s="131" t="s">
        <v>950</v>
      </c>
      <c r="E68" s="130" t="s">
        <v>310</v>
      </c>
      <c r="F68" s="130" t="s">
        <v>322</v>
      </c>
      <c r="G68" s="130" t="s">
        <v>303</v>
      </c>
      <c r="H68" s="235">
        <v>0</v>
      </c>
      <c r="I68" s="235">
        <v>0</v>
      </c>
      <c r="J68" s="216" t="s">
        <v>304</v>
      </c>
      <c r="K68" s="217"/>
    </row>
    <row r="69" spans="1:11" ht="180" x14ac:dyDescent="0.3">
      <c r="A69" s="208"/>
      <c r="B69" s="170" t="s">
        <v>323</v>
      </c>
      <c r="C69" s="170" t="s">
        <v>951</v>
      </c>
      <c r="D69" s="134" t="s">
        <v>952</v>
      </c>
      <c r="E69" s="130" t="s">
        <v>310</v>
      </c>
      <c r="F69" s="130" t="s">
        <v>306</v>
      </c>
      <c r="G69" s="130" t="s">
        <v>303</v>
      </c>
      <c r="H69" s="235">
        <v>0</v>
      </c>
      <c r="I69" s="235">
        <v>0</v>
      </c>
      <c r="J69" s="216" t="s">
        <v>304</v>
      </c>
      <c r="K69" s="217"/>
    </row>
    <row r="70" spans="1:11" ht="60" x14ac:dyDescent="0.3">
      <c r="A70" s="208"/>
      <c r="B70" s="171"/>
      <c r="C70" s="171"/>
      <c r="D70" s="134" t="s">
        <v>522</v>
      </c>
      <c r="E70" s="130" t="s">
        <v>310</v>
      </c>
      <c r="F70" s="130" t="s">
        <v>306</v>
      </c>
      <c r="G70" s="130" t="s">
        <v>303</v>
      </c>
      <c r="H70" s="235">
        <v>0</v>
      </c>
      <c r="I70" s="235">
        <v>0</v>
      </c>
      <c r="J70" s="216" t="s">
        <v>304</v>
      </c>
      <c r="K70" s="217"/>
    </row>
    <row r="71" spans="1:11" ht="72" x14ac:dyDescent="0.3">
      <c r="A71" s="208"/>
      <c r="B71" s="184"/>
      <c r="C71" s="184"/>
      <c r="D71" s="163" t="s">
        <v>523</v>
      </c>
      <c r="E71" s="130" t="s">
        <v>310</v>
      </c>
      <c r="F71" s="130" t="s">
        <v>306</v>
      </c>
      <c r="G71" s="130" t="s">
        <v>303</v>
      </c>
      <c r="H71" s="235">
        <v>0</v>
      </c>
      <c r="I71" s="235">
        <v>0</v>
      </c>
      <c r="J71" s="216" t="s">
        <v>304</v>
      </c>
      <c r="K71" s="217"/>
    </row>
    <row r="72" spans="1:11" ht="108" x14ac:dyDescent="0.3">
      <c r="A72" s="208"/>
      <c r="B72" s="171" t="s">
        <v>324</v>
      </c>
      <c r="C72" s="138" t="s">
        <v>325</v>
      </c>
      <c r="D72" s="131" t="s">
        <v>953</v>
      </c>
      <c r="E72" s="130" t="s">
        <v>475</v>
      </c>
      <c r="F72" s="130" t="s">
        <v>305</v>
      </c>
      <c r="G72" s="130" t="s">
        <v>303</v>
      </c>
      <c r="H72" s="235">
        <v>0</v>
      </c>
      <c r="I72" s="235">
        <v>0</v>
      </c>
      <c r="J72" s="216" t="s">
        <v>304</v>
      </c>
      <c r="K72" s="217"/>
    </row>
    <row r="73" spans="1:11" ht="48" x14ac:dyDescent="0.3">
      <c r="A73" s="208"/>
      <c r="B73" s="171"/>
      <c r="C73" s="138"/>
      <c r="D73" s="131" t="s">
        <v>524</v>
      </c>
      <c r="E73" s="130" t="s">
        <v>476</v>
      </c>
      <c r="F73" s="130" t="s">
        <v>305</v>
      </c>
      <c r="G73" s="130" t="s">
        <v>318</v>
      </c>
      <c r="H73" s="235">
        <v>0</v>
      </c>
      <c r="I73" s="235">
        <v>0</v>
      </c>
      <c r="J73" s="216" t="s">
        <v>304</v>
      </c>
      <c r="K73" s="217"/>
    </row>
    <row r="74" spans="1:11" ht="48" x14ac:dyDescent="0.3">
      <c r="A74" s="208"/>
      <c r="B74" s="171"/>
      <c r="C74" s="138"/>
      <c r="D74" s="131" t="s">
        <v>954</v>
      </c>
      <c r="E74" s="130" t="s">
        <v>476</v>
      </c>
      <c r="F74" s="130" t="s">
        <v>305</v>
      </c>
      <c r="G74" s="130" t="s">
        <v>318</v>
      </c>
      <c r="H74" s="235">
        <v>0</v>
      </c>
      <c r="I74" s="235">
        <v>0</v>
      </c>
      <c r="J74" s="216" t="s">
        <v>304</v>
      </c>
      <c r="K74" s="217"/>
    </row>
    <row r="75" spans="1:11" ht="84" x14ac:dyDescent="0.3">
      <c r="A75" s="208"/>
      <c r="B75" s="171"/>
      <c r="C75" s="138"/>
      <c r="D75" s="282" t="s">
        <v>955</v>
      </c>
      <c r="E75" s="131"/>
      <c r="F75" s="131"/>
      <c r="G75" s="131"/>
      <c r="H75" s="235"/>
      <c r="I75" s="235"/>
      <c r="J75" s="131"/>
      <c r="K75" s="266"/>
    </row>
    <row r="76" spans="1:11" ht="48" x14ac:dyDescent="0.3">
      <c r="A76" s="208"/>
      <c r="B76" s="171"/>
      <c r="C76" s="138"/>
      <c r="D76" s="247" t="s">
        <v>525</v>
      </c>
      <c r="E76" s="130" t="s">
        <v>301</v>
      </c>
      <c r="F76" s="130" t="s">
        <v>326</v>
      </c>
      <c r="G76" s="130" t="s">
        <v>303</v>
      </c>
      <c r="H76" s="235">
        <v>0</v>
      </c>
      <c r="I76" s="235">
        <v>0</v>
      </c>
      <c r="J76" s="216" t="s">
        <v>304</v>
      </c>
      <c r="K76" s="217"/>
    </row>
    <row r="77" spans="1:11" ht="60" x14ac:dyDescent="0.3">
      <c r="A77" s="208"/>
      <c r="B77" s="171"/>
      <c r="C77" s="138"/>
      <c r="D77" s="247" t="s">
        <v>956</v>
      </c>
      <c r="E77" s="130" t="s">
        <v>301</v>
      </c>
      <c r="F77" s="130" t="s">
        <v>326</v>
      </c>
      <c r="G77" s="130" t="s">
        <v>303</v>
      </c>
      <c r="H77" s="235">
        <v>0</v>
      </c>
      <c r="I77" s="235">
        <v>0</v>
      </c>
      <c r="J77" s="216" t="s">
        <v>304</v>
      </c>
      <c r="K77" s="217"/>
    </row>
    <row r="78" spans="1:11" ht="36" x14ac:dyDescent="0.3">
      <c r="A78" s="208"/>
      <c r="B78" s="171"/>
      <c r="C78" s="138"/>
      <c r="D78" s="247" t="s">
        <v>526</v>
      </c>
      <c r="E78" s="130" t="s">
        <v>301</v>
      </c>
      <c r="F78" s="130" t="s">
        <v>326</v>
      </c>
      <c r="G78" s="130" t="s">
        <v>303</v>
      </c>
      <c r="H78" s="235">
        <v>0</v>
      </c>
      <c r="I78" s="235">
        <v>0</v>
      </c>
      <c r="J78" s="216" t="s">
        <v>304</v>
      </c>
      <c r="K78" s="217"/>
    </row>
    <row r="79" spans="1:11" ht="48" x14ac:dyDescent="0.3">
      <c r="A79" s="208"/>
      <c r="B79" s="171"/>
      <c r="C79" s="138"/>
      <c r="D79" s="247" t="s">
        <v>527</v>
      </c>
      <c r="E79" s="130" t="s">
        <v>301</v>
      </c>
      <c r="F79" s="130" t="s">
        <v>326</v>
      </c>
      <c r="G79" s="130" t="s">
        <v>303</v>
      </c>
      <c r="H79" s="235">
        <v>0</v>
      </c>
      <c r="I79" s="235">
        <v>0</v>
      </c>
      <c r="J79" s="216" t="s">
        <v>304</v>
      </c>
      <c r="K79" s="217"/>
    </row>
    <row r="80" spans="1:11" ht="60" x14ac:dyDescent="0.3">
      <c r="A80" s="208"/>
      <c r="B80" s="171"/>
      <c r="C80" s="139"/>
      <c r="D80" s="131" t="s">
        <v>528</v>
      </c>
      <c r="E80" s="130" t="s">
        <v>476</v>
      </c>
      <c r="F80" s="130" t="s">
        <v>305</v>
      </c>
      <c r="G80" s="130" t="s">
        <v>318</v>
      </c>
      <c r="H80" s="235">
        <v>0</v>
      </c>
      <c r="I80" s="235">
        <v>0</v>
      </c>
      <c r="J80" s="216" t="s">
        <v>304</v>
      </c>
      <c r="K80" s="217"/>
    </row>
    <row r="81" spans="1:12" ht="60" x14ac:dyDescent="0.3">
      <c r="A81" s="208"/>
      <c r="B81" s="171"/>
      <c r="C81" s="138" t="s">
        <v>529</v>
      </c>
      <c r="D81" s="131" t="s">
        <v>957</v>
      </c>
      <c r="E81" s="130" t="s">
        <v>476</v>
      </c>
      <c r="F81" s="130" t="s">
        <v>327</v>
      </c>
      <c r="G81" s="130" t="s">
        <v>318</v>
      </c>
      <c r="H81" s="235">
        <v>0</v>
      </c>
      <c r="I81" s="235">
        <v>0</v>
      </c>
      <c r="J81" s="216" t="s">
        <v>304</v>
      </c>
      <c r="K81" s="217"/>
    </row>
    <row r="82" spans="1:12" ht="84" x14ac:dyDescent="0.3">
      <c r="A82" s="208"/>
      <c r="B82" s="171"/>
      <c r="C82" s="138"/>
      <c r="D82" s="284" t="s">
        <v>958</v>
      </c>
      <c r="E82" s="130"/>
      <c r="F82" s="130"/>
      <c r="G82" s="130"/>
      <c r="H82" s="235"/>
      <c r="I82" s="235"/>
      <c r="J82" s="130"/>
      <c r="K82" s="267"/>
    </row>
    <row r="83" spans="1:12" ht="36" x14ac:dyDescent="0.3">
      <c r="A83" s="208"/>
      <c r="B83" s="171"/>
      <c r="C83" s="138"/>
      <c r="D83" s="247" t="s">
        <v>530</v>
      </c>
      <c r="E83" s="130" t="s">
        <v>476</v>
      </c>
      <c r="F83" s="130" t="s">
        <v>327</v>
      </c>
      <c r="G83" s="130" t="s">
        <v>317</v>
      </c>
      <c r="H83" s="235">
        <v>0</v>
      </c>
      <c r="I83" s="235">
        <v>0</v>
      </c>
      <c r="J83" s="216" t="s">
        <v>304</v>
      </c>
      <c r="K83" s="217"/>
    </row>
    <row r="84" spans="1:12" ht="36" x14ac:dyDescent="0.3">
      <c r="A84" s="208"/>
      <c r="B84" s="171"/>
      <c r="C84" s="138"/>
      <c r="D84" s="247" t="s">
        <v>531</v>
      </c>
      <c r="E84" s="130" t="s">
        <v>476</v>
      </c>
      <c r="F84" s="130" t="s">
        <v>327</v>
      </c>
      <c r="G84" s="130" t="s">
        <v>317</v>
      </c>
      <c r="H84" s="235">
        <v>0</v>
      </c>
      <c r="I84" s="235">
        <v>0</v>
      </c>
      <c r="J84" s="216" t="s">
        <v>304</v>
      </c>
      <c r="K84" s="217"/>
    </row>
    <row r="85" spans="1:12" ht="24" x14ac:dyDescent="0.3">
      <c r="A85" s="208"/>
      <c r="B85" s="171"/>
      <c r="C85" s="138"/>
      <c r="D85" s="247" t="s">
        <v>532</v>
      </c>
      <c r="E85" s="130" t="s">
        <v>476</v>
      </c>
      <c r="F85" s="130" t="s">
        <v>327</v>
      </c>
      <c r="G85" s="130" t="s">
        <v>317</v>
      </c>
      <c r="H85" s="235">
        <v>0</v>
      </c>
      <c r="I85" s="235">
        <v>0</v>
      </c>
      <c r="J85" s="216" t="s">
        <v>304</v>
      </c>
      <c r="K85" s="217"/>
    </row>
    <row r="86" spans="1:12" ht="24" x14ac:dyDescent="0.3">
      <c r="A86" s="208"/>
      <c r="B86" s="171"/>
      <c r="C86" s="138"/>
      <c r="D86" s="247" t="s">
        <v>533</v>
      </c>
      <c r="E86" s="130" t="s">
        <v>476</v>
      </c>
      <c r="F86" s="130" t="s">
        <v>327</v>
      </c>
      <c r="G86" s="130" t="s">
        <v>317</v>
      </c>
      <c r="H86" s="235">
        <v>0</v>
      </c>
      <c r="I86" s="235">
        <v>0</v>
      </c>
      <c r="J86" s="216" t="s">
        <v>304</v>
      </c>
      <c r="K86" s="217"/>
    </row>
    <row r="87" spans="1:12" ht="48" x14ac:dyDescent="0.3">
      <c r="A87" s="208"/>
      <c r="B87" s="171"/>
      <c r="C87" s="138"/>
      <c r="D87" s="247" t="s">
        <v>534</v>
      </c>
      <c r="E87" s="130" t="s">
        <v>476</v>
      </c>
      <c r="F87" s="130" t="s">
        <v>327</v>
      </c>
      <c r="G87" s="130" t="s">
        <v>317</v>
      </c>
      <c r="H87" s="235">
        <v>0</v>
      </c>
      <c r="I87" s="235">
        <v>0</v>
      </c>
      <c r="J87" s="216" t="s">
        <v>304</v>
      </c>
      <c r="K87" s="217"/>
    </row>
    <row r="88" spans="1:12" ht="24" x14ac:dyDescent="0.3">
      <c r="A88" s="208"/>
      <c r="B88" s="171"/>
      <c r="C88" s="138"/>
      <c r="D88" s="247" t="s">
        <v>535</v>
      </c>
      <c r="E88" s="130" t="s">
        <v>310</v>
      </c>
      <c r="F88" s="130" t="s">
        <v>327</v>
      </c>
      <c r="G88" s="130" t="s">
        <v>303</v>
      </c>
      <c r="H88" s="235">
        <v>0</v>
      </c>
      <c r="I88" s="235">
        <v>0</v>
      </c>
      <c r="J88" s="216" t="s">
        <v>304</v>
      </c>
      <c r="K88" s="217"/>
    </row>
    <row r="89" spans="1:12" ht="24" x14ac:dyDescent="0.3">
      <c r="A89" s="208"/>
      <c r="B89" s="171"/>
      <c r="C89" s="138"/>
      <c r="D89" s="247" t="s">
        <v>536</v>
      </c>
      <c r="E89" s="130" t="s">
        <v>310</v>
      </c>
      <c r="F89" s="130" t="s">
        <v>327</v>
      </c>
      <c r="G89" s="130" t="s">
        <v>303</v>
      </c>
      <c r="H89" s="235">
        <v>0</v>
      </c>
      <c r="I89" s="235">
        <v>0</v>
      </c>
      <c r="J89" s="216" t="s">
        <v>304</v>
      </c>
      <c r="K89" s="217"/>
    </row>
    <row r="90" spans="1:12" ht="24" x14ac:dyDescent="0.3">
      <c r="A90" s="208"/>
      <c r="B90" s="171"/>
      <c r="C90" s="138"/>
      <c r="D90" s="247" t="s">
        <v>537</v>
      </c>
      <c r="E90" s="130" t="s">
        <v>310</v>
      </c>
      <c r="F90" s="130" t="s">
        <v>327</v>
      </c>
      <c r="G90" s="130" t="s">
        <v>303</v>
      </c>
      <c r="H90" s="235">
        <v>0</v>
      </c>
      <c r="I90" s="235">
        <v>0</v>
      </c>
      <c r="J90" s="216" t="s">
        <v>304</v>
      </c>
      <c r="K90" s="217"/>
    </row>
    <row r="91" spans="1:12" ht="48.6" thickBot="1" x14ac:dyDescent="0.35">
      <c r="A91" s="207"/>
      <c r="B91" s="181"/>
      <c r="C91" s="166"/>
      <c r="D91" s="249" t="s">
        <v>538</v>
      </c>
      <c r="E91" s="152" t="s">
        <v>310</v>
      </c>
      <c r="F91" s="152" t="s">
        <v>327</v>
      </c>
      <c r="G91" s="152" t="s">
        <v>303</v>
      </c>
      <c r="H91" s="236">
        <v>0</v>
      </c>
      <c r="I91" s="236">
        <v>0</v>
      </c>
      <c r="J91" s="218" t="s">
        <v>304</v>
      </c>
      <c r="K91" s="219"/>
    </row>
    <row r="92" spans="1:12" ht="12.6" thickBot="1" x14ac:dyDescent="0.35">
      <c r="A92" s="210"/>
      <c r="B92" s="156"/>
      <c r="C92" s="156"/>
      <c r="D92" s="211"/>
      <c r="E92" s="156"/>
      <c r="F92" s="156"/>
      <c r="G92" s="156"/>
      <c r="H92" s="156"/>
      <c r="I92" s="156"/>
      <c r="J92" s="158"/>
      <c r="K92" s="156"/>
      <c r="L92" s="106"/>
    </row>
    <row r="93" spans="1:12" ht="25.2" customHeight="1" x14ac:dyDescent="0.3">
      <c r="A93" s="406" t="s">
        <v>328</v>
      </c>
      <c r="B93" s="407"/>
      <c r="C93" s="407"/>
      <c r="D93" s="407"/>
      <c r="E93" s="407"/>
      <c r="F93" s="407"/>
      <c r="G93" s="407"/>
      <c r="H93" s="407"/>
      <c r="I93" s="407"/>
      <c r="J93" s="407"/>
      <c r="K93" s="408"/>
    </row>
    <row r="94" spans="1:12" ht="46.2" customHeight="1" x14ac:dyDescent="0.3">
      <c r="A94" s="397" t="s">
        <v>959</v>
      </c>
      <c r="B94" s="398"/>
      <c r="C94" s="398"/>
      <c r="D94" s="398"/>
      <c r="E94" s="398"/>
      <c r="F94" s="398"/>
      <c r="G94" s="398"/>
      <c r="H94" s="398"/>
      <c r="I94" s="398"/>
      <c r="J94" s="398"/>
      <c r="K94" s="399"/>
    </row>
    <row r="95" spans="1:12" ht="300" x14ac:dyDescent="0.3">
      <c r="A95" s="206"/>
      <c r="B95" s="170" t="s">
        <v>329</v>
      </c>
      <c r="C95" s="136" t="s">
        <v>960</v>
      </c>
      <c r="D95" s="212" t="s">
        <v>961</v>
      </c>
      <c r="E95" s="130" t="s">
        <v>476</v>
      </c>
      <c r="F95" s="130" t="s">
        <v>330</v>
      </c>
      <c r="G95" s="130" t="s">
        <v>318</v>
      </c>
      <c r="H95" s="235">
        <v>0</v>
      </c>
      <c r="I95" s="235">
        <v>0</v>
      </c>
      <c r="J95" s="216" t="s">
        <v>304</v>
      </c>
      <c r="K95" s="217"/>
      <c r="L95" s="107"/>
    </row>
    <row r="96" spans="1:12" s="106" customFormat="1" ht="60" x14ac:dyDescent="0.3">
      <c r="A96" s="208"/>
      <c r="B96" s="171"/>
      <c r="C96" s="138"/>
      <c r="D96" s="212" t="s">
        <v>962</v>
      </c>
      <c r="E96" s="130" t="s">
        <v>476</v>
      </c>
      <c r="F96" s="130" t="s">
        <v>330</v>
      </c>
      <c r="G96" s="130" t="s">
        <v>318</v>
      </c>
      <c r="H96" s="235">
        <v>0</v>
      </c>
      <c r="I96" s="235">
        <v>0</v>
      </c>
      <c r="J96" s="216" t="s">
        <v>304</v>
      </c>
      <c r="K96" s="217"/>
      <c r="L96" s="107"/>
    </row>
    <row r="97" spans="1:12" ht="48" x14ac:dyDescent="0.3">
      <c r="A97" s="208"/>
      <c r="B97" s="171"/>
      <c r="C97" s="138"/>
      <c r="D97" s="212" t="s">
        <v>963</v>
      </c>
      <c r="E97" s="130" t="s">
        <v>476</v>
      </c>
      <c r="F97" s="130" t="s">
        <v>331</v>
      </c>
      <c r="G97" s="130" t="s">
        <v>318</v>
      </c>
      <c r="H97" s="235">
        <v>0</v>
      </c>
      <c r="I97" s="235">
        <v>0</v>
      </c>
      <c r="J97" s="216" t="s">
        <v>304</v>
      </c>
      <c r="K97" s="217"/>
      <c r="L97" s="107"/>
    </row>
    <row r="98" spans="1:12" ht="42.6" customHeight="1" x14ac:dyDescent="0.3">
      <c r="A98" s="208"/>
      <c r="B98" s="171"/>
      <c r="C98" s="138"/>
      <c r="D98" s="213" t="s">
        <v>545</v>
      </c>
      <c r="E98" s="130" t="s">
        <v>476</v>
      </c>
      <c r="F98" s="130" t="s">
        <v>330</v>
      </c>
      <c r="G98" s="130" t="s">
        <v>318</v>
      </c>
      <c r="H98" s="235">
        <v>0</v>
      </c>
      <c r="I98" s="235">
        <v>0</v>
      </c>
      <c r="J98" s="216" t="s">
        <v>304</v>
      </c>
      <c r="K98" s="217"/>
      <c r="L98" s="107"/>
    </row>
    <row r="99" spans="1:12" s="107" customFormat="1" ht="60" x14ac:dyDescent="0.3">
      <c r="A99" s="208"/>
      <c r="B99" s="171"/>
      <c r="C99" s="138"/>
      <c r="D99" s="213" t="s">
        <v>546</v>
      </c>
      <c r="E99" s="130" t="s">
        <v>476</v>
      </c>
      <c r="F99" s="130" t="s">
        <v>330</v>
      </c>
      <c r="G99" s="130" t="s">
        <v>318</v>
      </c>
      <c r="H99" s="235">
        <v>0</v>
      </c>
      <c r="I99" s="235">
        <v>0</v>
      </c>
      <c r="J99" s="216" t="s">
        <v>304</v>
      </c>
      <c r="K99" s="217"/>
    </row>
    <row r="100" spans="1:12" s="107" customFormat="1" ht="72" x14ac:dyDescent="0.3">
      <c r="A100" s="208"/>
      <c r="B100" s="171"/>
      <c r="C100" s="138"/>
      <c r="D100" s="213" t="s">
        <v>964</v>
      </c>
      <c r="E100" s="130" t="s">
        <v>310</v>
      </c>
      <c r="F100" s="130" t="s">
        <v>330</v>
      </c>
      <c r="G100" s="130" t="s">
        <v>303</v>
      </c>
      <c r="H100" s="235">
        <v>0</v>
      </c>
      <c r="I100" s="235">
        <v>0</v>
      </c>
      <c r="J100" s="216" t="s">
        <v>304</v>
      </c>
      <c r="K100" s="217"/>
    </row>
    <row r="101" spans="1:12" s="107" customFormat="1" ht="60" x14ac:dyDescent="0.3">
      <c r="A101" s="208"/>
      <c r="B101" s="171"/>
      <c r="C101" s="138"/>
      <c r="D101" s="213" t="s">
        <v>547</v>
      </c>
      <c r="E101" s="130" t="s">
        <v>475</v>
      </c>
      <c r="F101" s="130" t="s">
        <v>330</v>
      </c>
      <c r="G101" s="130" t="s">
        <v>303</v>
      </c>
      <c r="H101" s="235">
        <v>0</v>
      </c>
      <c r="I101" s="235">
        <v>0</v>
      </c>
      <c r="J101" s="216" t="s">
        <v>304</v>
      </c>
      <c r="K101" s="217"/>
    </row>
    <row r="102" spans="1:12" s="107" customFormat="1" ht="60" x14ac:dyDescent="0.3">
      <c r="A102" s="208"/>
      <c r="B102" s="171"/>
      <c r="C102" s="138"/>
      <c r="D102" s="212" t="s">
        <v>548</v>
      </c>
      <c r="E102" s="130" t="s">
        <v>475</v>
      </c>
      <c r="F102" s="130" t="s">
        <v>330</v>
      </c>
      <c r="G102" s="130" t="s">
        <v>303</v>
      </c>
      <c r="H102" s="235">
        <v>0</v>
      </c>
      <c r="I102" s="235">
        <v>0</v>
      </c>
      <c r="J102" s="216" t="s">
        <v>304</v>
      </c>
      <c r="K102" s="217"/>
    </row>
    <row r="103" spans="1:12" s="107" customFormat="1" ht="60" x14ac:dyDescent="0.3">
      <c r="A103" s="208"/>
      <c r="B103" s="171"/>
      <c r="C103" s="138"/>
      <c r="D103" s="212" t="s">
        <v>965</v>
      </c>
      <c r="E103" s="130" t="s">
        <v>475</v>
      </c>
      <c r="F103" s="130" t="s">
        <v>330</v>
      </c>
      <c r="G103" s="130" t="s">
        <v>303</v>
      </c>
      <c r="H103" s="235">
        <v>0</v>
      </c>
      <c r="I103" s="235">
        <v>0</v>
      </c>
      <c r="J103" s="216" t="s">
        <v>304</v>
      </c>
      <c r="K103" s="217"/>
    </row>
    <row r="104" spans="1:12" s="107" customFormat="1" ht="60" x14ac:dyDescent="0.3">
      <c r="A104" s="208"/>
      <c r="B104" s="171"/>
      <c r="C104" s="138"/>
      <c r="D104" s="212" t="s">
        <v>549</v>
      </c>
      <c r="E104" s="130" t="s">
        <v>475</v>
      </c>
      <c r="F104" s="130" t="s">
        <v>330</v>
      </c>
      <c r="G104" s="130" t="s">
        <v>303</v>
      </c>
      <c r="H104" s="235">
        <v>0</v>
      </c>
      <c r="I104" s="235">
        <v>0</v>
      </c>
      <c r="J104" s="216" t="s">
        <v>304</v>
      </c>
      <c r="K104" s="217"/>
    </row>
    <row r="105" spans="1:12" s="107" customFormat="1" ht="60" x14ac:dyDescent="0.3">
      <c r="A105" s="208"/>
      <c r="B105" s="171"/>
      <c r="C105" s="138"/>
      <c r="D105" s="212" t="s">
        <v>912</v>
      </c>
      <c r="E105" s="130" t="s">
        <v>476</v>
      </c>
      <c r="F105" s="130" t="s">
        <v>330</v>
      </c>
      <c r="G105" s="130" t="s">
        <v>318</v>
      </c>
      <c r="H105" s="235">
        <v>0</v>
      </c>
      <c r="I105" s="235">
        <v>0</v>
      </c>
      <c r="J105" s="216" t="s">
        <v>304</v>
      </c>
      <c r="K105" s="217"/>
    </row>
    <row r="106" spans="1:12" s="107" customFormat="1" ht="60" x14ac:dyDescent="0.3">
      <c r="A106" s="208"/>
      <c r="B106" s="171"/>
      <c r="C106" s="138"/>
      <c r="D106" s="212" t="s">
        <v>550</v>
      </c>
      <c r="E106" s="130" t="s">
        <v>476</v>
      </c>
      <c r="F106" s="130" t="s">
        <v>330</v>
      </c>
      <c r="G106" s="130" t="s">
        <v>318</v>
      </c>
      <c r="H106" s="235">
        <v>0</v>
      </c>
      <c r="I106" s="235">
        <v>0</v>
      </c>
      <c r="J106" s="216" t="s">
        <v>304</v>
      </c>
      <c r="K106" s="217"/>
    </row>
    <row r="107" spans="1:12" s="107" customFormat="1" ht="72" x14ac:dyDescent="0.3">
      <c r="A107" s="208"/>
      <c r="B107" s="171"/>
      <c r="C107" s="138"/>
      <c r="D107" s="212" t="s">
        <v>966</v>
      </c>
      <c r="E107" s="130" t="s">
        <v>476</v>
      </c>
      <c r="F107" s="130" t="s">
        <v>330</v>
      </c>
      <c r="G107" s="130" t="s">
        <v>318</v>
      </c>
      <c r="H107" s="235">
        <v>0</v>
      </c>
      <c r="I107" s="235">
        <v>0</v>
      </c>
      <c r="J107" s="216" t="s">
        <v>304</v>
      </c>
      <c r="K107" s="217"/>
    </row>
    <row r="108" spans="1:12" s="107" customFormat="1" ht="60" x14ac:dyDescent="0.3">
      <c r="A108" s="208"/>
      <c r="B108" s="171"/>
      <c r="C108" s="138"/>
      <c r="D108" s="213" t="s">
        <v>551</v>
      </c>
      <c r="E108" s="130" t="s">
        <v>475</v>
      </c>
      <c r="F108" s="130" t="s">
        <v>330</v>
      </c>
      <c r="G108" s="130" t="s">
        <v>303</v>
      </c>
      <c r="H108" s="235">
        <v>0</v>
      </c>
      <c r="I108" s="235">
        <v>0</v>
      </c>
      <c r="J108" s="216" t="s">
        <v>304</v>
      </c>
      <c r="K108" s="217"/>
    </row>
    <row r="109" spans="1:12" s="107" customFormat="1" ht="108" x14ac:dyDescent="0.3">
      <c r="A109" s="208"/>
      <c r="B109" s="171"/>
      <c r="C109" s="138"/>
      <c r="D109" s="285" t="s">
        <v>967</v>
      </c>
      <c r="E109" s="213"/>
      <c r="F109" s="213"/>
      <c r="G109" s="213"/>
      <c r="H109" s="235"/>
      <c r="I109" s="235"/>
      <c r="J109" s="213"/>
      <c r="K109" s="265"/>
    </row>
    <row r="110" spans="1:12" s="107" customFormat="1" ht="36" x14ac:dyDescent="0.3">
      <c r="A110" s="208"/>
      <c r="B110" s="171"/>
      <c r="C110" s="138"/>
      <c r="D110" s="250" t="s">
        <v>552</v>
      </c>
      <c r="E110" s="130" t="s">
        <v>310</v>
      </c>
      <c r="F110" s="130" t="s">
        <v>302</v>
      </c>
      <c r="G110" s="130" t="s">
        <v>303</v>
      </c>
      <c r="H110" s="235">
        <v>0</v>
      </c>
      <c r="I110" s="235">
        <v>0</v>
      </c>
      <c r="J110" s="216" t="s">
        <v>304</v>
      </c>
      <c r="K110" s="217"/>
    </row>
    <row r="111" spans="1:12" s="107" customFormat="1" ht="36" x14ac:dyDescent="0.3">
      <c r="A111" s="208"/>
      <c r="B111" s="171"/>
      <c r="C111" s="138"/>
      <c r="D111" s="250" t="s">
        <v>553</v>
      </c>
      <c r="E111" s="130" t="s">
        <v>310</v>
      </c>
      <c r="F111" s="130" t="s">
        <v>302</v>
      </c>
      <c r="G111" s="130" t="s">
        <v>303</v>
      </c>
      <c r="H111" s="235">
        <v>0</v>
      </c>
      <c r="I111" s="235">
        <v>0</v>
      </c>
      <c r="J111" s="216" t="s">
        <v>304</v>
      </c>
      <c r="K111" s="217"/>
    </row>
    <row r="112" spans="1:12" s="107" customFormat="1" ht="48" x14ac:dyDescent="0.3">
      <c r="A112" s="208"/>
      <c r="B112" s="171"/>
      <c r="C112" s="138"/>
      <c r="D112" s="250" t="s">
        <v>554</v>
      </c>
      <c r="E112" s="130" t="s">
        <v>310</v>
      </c>
      <c r="F112" s="130" t="s">
        <v>302</v>
      </c>
      <c r="G112" s="130" t="s">
        <v>303</v>
      </c>
      <c r="H112" s="235">
        <v>0</v>
      </c>
      <c r="I112" s="235">
        <v>0</v>
      </c>
      <c r="J112" s="216" t="s">
        <v>304</v>
      </c>
      <c r="K112" s="217"/>
    </row>
    <row r="113" spans="1:11" s="107" customFormat="1" ht="48" x14ac:dyDescent="0.3">
      <c r="A113" s="208"/>
      <c r="B113" s="171"/>
      <c r="C113" s="138"/>
      <c r="D113" s="250" t="s">
        <v>968</v>
      </c>
      <c r="E113" s="130" t="s">
        <v>310</v>
      </c>
      <c r="F113" s="130" t="s">
        <v>302</v>
      </c>
      <c r="G113" s="130" t="s">
        <v>303</v>
      </c>
      <c r="H113" s="235">
        <v>0</v>
      </c>
      <c r="I113" s="235">
        <v>0</v>
      </c>
      <c r="J113" s="216" t="s">
        <v>304</v>
      </c>
      <c r="K113" s="217"/>
    </row>
    <row r="114" spans="1:11" s="107" customFormat="1" ht="60" x14ac:dyDescent="0.3">
      <c r="A114" s="208"/>
      <c r="B114" s="171"/>
      <c r="C114" s="138"/>
      <c r="D114" s="250" t="s">
        <v>969</v>
      </c>
      <c r="E114" s="130" t="s">
        <v>310</v>
      </c>
      <c r="F114" s="130" t="s">
        <v>330</v>
      </c>
      <c r="G114" s="130" t="s">
        <v>303</v>
      </c>
      <c r="H114" s="235">
        <v>0</v>
      </c>
      <c r="I114" s="235">
        <v>0</v>
      </c>
      <c r="J114" s="216" t="s">
        <v>304</v>
      </c>
      <c r="K114" s="217"/>
    </row>
    <row r="115" spans="1:11" s="107" customFormat="1" ht="24" x14ac:dyDescent="0.3">
      <c r="A115" s="208"/>
      <c r="B115" s="171"/>
      <c r="C115" s="138"/>
      <c r="D115" s="250" t="s">
        <v>555</v>
      </c>
      <c r="E115" s="130" t="s">
        <v>310</v>
      </c>
      <c r="F115" s="130" t="s">
        <v>302</v>
      </c>
      <c r="G115" s="130" t="s">
        <v>303</v>
      </c>
      <c r="H115" s="235">
        <v>0</v>
      </c>
      <c r="I115" s="235">
        <v>0</v>
      </c>
      <c r="J115" s="216" t="s">
        <v>304</v>
      </c>
      <c r="K115" s="217"/>
    </row>
    <row r="116" spans="1:11" s="107" customFormat="1" ht="24" x14ac:dyDescent="0.3">
      <c r="A116" s="208"/>
      <c r="B116" s="171"/>
      <c r="C116" s="138"/>
      <c r="D116" s="250" t="s">
        <v>556</v>
      </c>
      <c r="E116" s="130" t="s">
        <v>310</v>
      </c>
      <c r="F116" s="130" t="s">
        <v>302</v>
      </c>
      <c r="G116" s="130" t="s">
        <v>303</v>
      </c>
      <c r="H116" s="235">
        <v>0</v>
      </c>
      <c r="I116" s="235">
        <v>0</v>
      </c>
      <c r="J116" s="216" t="s">
        <v>304</v>
      </c>
      <c r="K116" s="217"/>
    </row>
    <row r="117" spans="1:11" s="107" customFormat="1" ht="36" x14ac:dyDescent="0.3">
      <c r="A117" s="208"/>
      <c r="B117" s="171"/>
      <c r="C117" s="138"/>
      <c r="D117" s="250" t="s">
        <v>970</v>
      </c>
      <c r="E117" s="130" t="s">
        <v>310</v>
      </c>
      <c r="F117" s="130" t="s">
        <v>302</v>
      </c>
      <c r="G117" s="130" t="s">
        <v>303</v>
      </c>
      <c r="H117" s="235">
        <v>0</v>
      </c>
      <c r="I117" s="235">
        <v>0</v>
      </c>
      <c r="J117" s="216" t="s">
        <v>304</v>
      </c>
      <c r="K117" s="217"/>
    </row>
    <row r="118" spans="1:11" s="107" customFormat="1" ht="24" x14ac:dyDescent="0.3">
      <c r="A118" s="208"/>
      <c r="B118" s="171"/>
      <c r="C118" s="138"/>
      <c r="D118" s="250" t="s">
        <v>557</v>
      </c>
      <c r="E118" s="130" t="s">
        <v>310</v>
      </c>
      <c r="F118" s="130" t="s">
        <v>302</v>
      </c>
      <c r="G118" s="130" t="s">
        <v>303</v>
      </c>
      <c r="H118" s="235">
        <v>0</v>
      </c>
      <c r="I118" s="235">
        <v>0</v>
      </c>
      <c r="J118" s="216" t="s">
        <v>304</v>
      </c>
      <c r="K118" s="217"/>
    </row>
    <row r="119" spans="1:11" s="107" customFormat="1" ht="24" x14ac:dyDescent="0.3">
      <c r="A119" s="208"/>
      <c r="B119" s="171"/>
      <c r="C119" s="138"/>
      <c r="D119" s="250" t="s">
        <v>558</v>
      </c>
      <c r="E119" s="130" t="s">
        <v>310</v>
      </c>
      <c r="F119" s="130" t="s">
        <v>302</v>
      </c>
      <c r="G119" s="130" t="s">
        <v>303</v>
      </c>
      <c r="H119" s="235">
        <v>0</v>
      </c>
      <c r="I119" s="235">
        <v>0</v>
      </c>
      <c r="J119" s="216" t="s">
        <v>304</v>
      </c>
      <c r="K119" s="217"/>
    </row>
    <row r="120" spans="1:11" s="107" customFormat="1" ht="72" x14ac:dyDescent="0.3">
      <c r="A120" s="208"/>
      <c r="B120" s="171"/>
      <c r="C120" s="138"/>
      <c r="D120" s="250" t="s">
        <v>971</v>
      </c>
      <c r="E120" s="130" t="s">
        <v>476</v>
      </c>
      <c r="F120" s="130" t="s">
        <v>330</v>
      </c>
      <c r="G120" s="130" t="s">
        <v>318</v>
      </c>
      <c r="H120" s="235">
        <v>0</v>
      </c>
      <c r="I120" s="235">
        <v>0</v>
      </c>
      <c r="J120" s="216" t="s">
        <v>304</v>
      </c>
      <c r="K120" s="217"/>
    </row>
    <row r="121" spans="1:11" s="107" customFormat="1" ht="60" x14ac:dyDescent="0.3">
      <c r="A121" s="208"/>
      <c r="B121" s="170" t="s">
        <v>332</v>
      </c>
      <c r="C121" s="136" t="s">
        <v>972</v>
      </c>
      <c r="D121" s="213" t="s">
        <v>561</v>
      </c>
      <c r="E121" s="130" t="s">
        <v>301</v>
      </c>
      <c r="F121" s="130" t="s">
        <v>333</v>
      </c>
      <c r="G121" s="130" t="s">
        <v>303</v>
      </c>
      <c r="H121" s="235">
        <v>0</v>
      </c>
      <c r="I121" s="235">
        <v>0</v>
      </c>
      <c r="J121" s="216" t="s">
        <v>304</v>
      </c>
      <c r="K121" s="217"/>
    </row>
    <row r="122" spans="1:11" s="107" customFormat="1" ht="84" x14ac:dyDescent="0.3">
      <c r="A122" s="208"/>
      <c r="B122" s="171"/>
      <c r="C122" s="138"/>
      <c r="D122" s="213" t="s">
        <v>560</v>
      </c>
      <c r="E122" s="130" t="s">
        <v>301</v>
      </c>
      <c r="F122" s="130" t="s">
        <v>333</v>
      </c>
      <c r="G122" s="130" t="s">
        <v>303</v>
      </c>
      <c r="H122" s="235">
        <v>0</v>
      </c>
      <c r="I122" s="235">
        <v>0</v>
      </c>
      <c r="J122" s="216" t="s">
        <v>304</v>
      </c>
      <c r="K122" s="217"/>
    </row>
    <row r="123" spans="1:11" s="107" customFormat="1" ht="60" x14ac:dyDescent="0.3">
      <c r="A123" s="208"/>
      <c r="B123" s="171"/>
      <c r="C123" s="138"/>
      <c r="D123" s="213" t="s">
        <v>559</v>
      </c>
      <c r="E123" s="130" t="s">
        <v>301</v>
      </c>
      <c r="F123" s="130" t="s">
        <v>333</v>
      </c>
      <c r="G123" s="130" t="s">
        <v>303</v>
      </c>
      <c r="H123" s="235">
        <v>0</v>
      </c>
      <c r="I123" s="235">
        <v>0</v>
      </c>
      <c r="J123" s="216" t="s">
        <v>304</v>
      </c>
      <c r="K123" s="217"/>
    </row>
    <row r="124" spans="1:11" s="107" customFormat="1" ht="84" x14ac:dyDescent="0.3">
      <c r="A124" s="208"/>
      <c r="B124" s="171"/>
      <c r="C124" s="138"/>
      <c r="D124" s="213" t="s">
        <v>973</v>
      </c>
      <c r="E124" s="130" t="s">
        <v>301</v>
      </c>
      <c r="F124" s="130" t="s">
        <v>333</v>
      </c>
      <c r="G124" s="130" t="s">
        <v>303</v>
      </c>
      <c r="H124" s="235">
        <v>0</v>
      </c>
      <c r="I124" s="235">
        <v>0</v>
      </c>
      <c r="J124" s="216" t="s">
        <v>304</v>
      </c>
      <c r="K124" s="217"/>
    </row>
    <row r="125" spans="1:11" s="107" customFormat="1" ht="84" x14ac:dyDescent="0.3">
      <c r="A125" s="208"/>
      <c r="B125" s="171"/>
      <c r="C125" s="138"/>
      <c r="D125" s="213" t="s">
        <v>562</v>
      </c>
      <c r="E125" s="130" t="s">
        <v>301</v>
      </c>
      <c r="F125" s="130" t="s">
        <v>333</v>
      </c>
      <c r="G125" s="130" t="s">
        <v>303</v>
      </c>
      <c r="H125" s="235">
        <v>0</v>
      </c>
      <c r="I125" s="235">
        <v>0</v>
      </c>
      <c r="J125" s="216" t="s">
        <v>304</v>
      </c>
      <c r="K125" s="217"/>
    </row>
    <row r="126" spans="1:11" s="107" customFormat="1" ht="60" x14ac:dyDescent="0.3">
      <c r="A126" s="208"/>
      <c r="B126" s="171"/>
      <c r="C126" s="138"/>
      <c r="D126" s="213" t="s">
        <v>913</v>
      </c>
      <c r="E126" s="130" t="s">
        <v>301</v>
      </c>
      <c r="F126" s="130" t="s">
        <v>333</v>
      </c>
      <c r="G126" s="130" t="s">
        <v>303</v>
      </c>
      <c r="H126" s="235">
        <v>0</v>
      </c>
      <c r="I126" s="235">
        <v>0</v>
      </c>
      <c r="J126" s="216" t="s">
        <v>304</v>
      </c>
      <c r="K126" s="217"/>
    </row>
    <row r="127" spans="1:11" s="107" customFormat="1" ht="24" x14ac:dyDescent="0.3">
      <c r="A127" s="208"/>
      <c r="B127" s="171"/>
      <c r="C127" s="138"/>
      <c r="D127" s="213" t="s">
        <v>563</v>
      </c>
      <c r="E127" s="130" t="s">
        <v>301</v>
      </c>
      <c r="F127" s="130" t="s">
        <v>333</v>
      </c>
      <c r="G127" s="130" t="s">
        <v>303</v>
      </c>
      <c r="H127" s="235">
        <v>0</v>
      </c>
      <c r="I127" s="235">
        <v>0</v>
      </c>
      <c r="J127" s="216" t="s">
        <v>304</v>
      </c>
      <c r="K127" s="217"/>
    </row>
    <row r="128" spans="1:11" s="107" customFormat="1" ht="72" x14ac:dyDescent="0.3">
      <c r="A128" s="208"/>
      <c r="B128" s="184"/>
      <c r="C128" s="139"/>
      <c r="D128" s="213" t="s">
        <v>564</v>
      </c>
      <c r="E128" s="130" t="s">
        <v>301</v>
      </c>
      <c r="F128" s="130" t="s">
        <v>333</v>
      </c>
      <c r="G128" s="130" t="s">
        <v>303</v>
      </c>
      <c r="H128" s="235">
        <v>0</v>
      </c>
      <c r="I128" s="235">
        <v>0</v>
      </c>
      <c r="J128" s="216" t="s">
        <v>304</v>
      </c>
      <c r="K128" s="217"/>
    </row>
    <row r="129" spans="1:11" s="107" customFormat="1" ht="60" x14ac:dyDescent="0.3">
      <c r="A129" s="208"/>
      <c r="B129" s="171" t="s">
        <v>974</v>
      </c>
      <c r="C129" s="138" t="s">
        <v>975</v>
      </c>
      <c r="D129" s="213" t="s">
        <v>565</v>
      </c>
      <c r="E129" s="130" t="s">
        <v>476</v>
      </c>
      <c r="F129" s="130" t="s">
        <v>334</v>
      </c>
      <c r="G129" s="130" t="s">
        <v>317</v>
      </c>
      <c r="H129" s="235">
        <v>0</v>
      </c>
      <c r="I129" s="235">
        <v>0</v>
      </c>
      <c r="J129" s="216" t="s">
        <v>304</v>
      </c>
      <c r="K129" s="217"/>
    </row>
    <row r="130" spans="1:11" s="107" customFormat="1" ht="72" x14ac:dyDescent="0.3">
      <c r="A130" s="208"/>
      <c r="B130" s="171"/>
      <c r="C130" s="138"/>
      <c r="D130" s="213" t="s">
        <v>976</v>
      </c>
      <c r="E130" s="130" t="s">
        <v>476</v>
      </c>
      <c r="F130" s="130" t="s">
        <v>334</v>
      </c>
      <c r="G130" s="130" t="s">
        <v>317</v>
      </c>
      <c r="H130" s="235">
        <v>0</v>
      </c>
      <c r="I130" s="235">
        <v>0</v>
      </c>
      <c r="J130" s="216" t="s">
        <v>304</v>
      </c>
      <c r="K130" s="217"/>
    </row>
    <row r="131" spans="1:11" s="107" customFormat="1" ht="96" x14ac:dyDescent="0.3">
      <c r="A131" s="208"/>
      <c r="B131" s="171"/>
      <c r="C131" s="138"/>
      <c r="D131" s="133" t="s">
        <v>566</v>
      </c>
      <c r="E131" s="130" t="s">
        <v>301</v>
      </c>
      <c r="F131" s="130" t="s">
        <v>334</v>
      </c>
      <c r="G131" s="130" t="s">
        <v>303</v>
      </c>
      <c r="H131" s="235">
        <v>0</v>
      </c>
      <c r="I131" s="235">
        <v>0</v>
      </c>
      <c r="J131" s="216" t="s">
        <v>304</v>
      </c>
      <c r="K131" s="217"/>
    </row>
    <row r="132" spans="1:11" s="107" customFormat="1" ht="48" x14ac:dyDescent="0.3">
      <c r="A132" s="208"/>
      <c r="B132" s="171"/>
      <c r="C132" s="138"/>
      <c r="D132" s="213" t="s">
        <v>567</v>
      </c>
      <c r="E132" s="130" t="s">
        <v>476</v>
      </c>
      <c r="F132" s="130" t="s">
        <v>334</v>
      </c>
      <c r="G132" s="130" t="s">
        <v>317</v>
      </c>
      <c r="H132" s="235">
        <v>0</v>
      </c>
      <c r="I132" s="235">
        <v>0</v>
      </c>
      <c r="J132" s="216" t="s">
        <v>304</v>
      </c>
      <c r="K132" s="217"/>
    </row>
    <row r="133" spans="1:11" s="107" customFormat="1" ht="72" x14ac:dyDescent="0.3">
      <c r="A133" s="208"/>
      <c r="B133" s="171"/>
      <c r="C133" s="138"/>
      <c r="D133" s="213" t="s">
        <v>568</v>
      </c>
      <c r="E133" s="130" t="s">
        <v>301</v>
      </c>
      <c r="F133" s="130" t="s">
        <v>334</v>
      </c>
      <c r="G133" s="130" t="s">
        <v>303</v>
      </c>
      <c r="H133" s="235">
        <v>0</v>
      </c>
      <c r="I133" s="235">
        <v>0</v>
      </c>
      <c r="J133" s="216" t="s">
        <v>304</v>
      </c>
      <c r="K133" s="217"/>
    </row>
    <row r="134" spans="1:11" s="107" customFormat="1" ht="96" x14ac:dyDescent="0.3">
      <c r="A134" s="208"/>
      <c r="B134" s="171"/>
      <c r="C134" s="138"/>
      <c r="D134" s="213" t="s">
        <v>569</v>
      </c>
      <c r="E134" s="130" t="s">
        <v>476</v>
      </c>
      <c r="F134" s="130" t="s">
        <v>334</v>
      </c>
      <c r="G134" s="130" t="s">
        <v>477</v>
      </c>
      <c r="H134" s="235">
        <v>0</v>
      </c>
      <c r="I134" s="235">
        <v>0</v>
      </c>
      <c r="J134" s="216" t="s">
        <v>304</v>
      </c>
      <c r="K134" s="217"/>
    </row>
    <row r="135" spans="1:11" s="107" customFormat="1" ht="72" x14ac:dyDescent="0.3">
      <c r="A135" s="208"/>
      <c r="B135" s="170" t="s">
        <v>335</v>
      </c>
      <c r="C135" s="136" t="s">
        <v>977</v>
      </c>
      <c r="D135" s="213" t="s">
        <v>570</v>
      </c>
      <c r="E135" s="130" t="s">
        <v>301</v>
      </c>
      <c r="F135" s="130" t="s">
        <v>336</v>
      </c>
      <c r="G135" s="130" t="s">
        <v>303</v>
      </c>
      <c r="H135" s="235">
        <v>0</v>
      </c>
      <c r="I135" s="235">
        <v>0</v>
      </c>
      <c r="J135" s="216" t="s">
        <v>304</v>
      </c>
      <c r="K135" s="217"/>
    </row>
    <row r="136" spans="1:11" s="107" customFormat="1" ht="48" x14ac:dyDescent="0.3">
      <c r="A136" s="208"/>
      <c r="B136" s="171"/>
      <c r="C136" s="138"/>
      <c r="D136" s="213" t="s">
        <v>571</v>
      </c>
      <c r="E136" s="130" t="s">
        <v>301</v>
      </c>
      <c r="F136" s="130" t="s">
        <v>336</v>
      </c>
      <c r="G136" s="130" t="s">
        <v>303</v>
      </c>
      <c r="H136" s="235">
        <v>0</v>
      </c>
      <c r="I136" s="235">
        <v>0</v>
      </c>
      <c r="J136" s="216" t="s">
        <v>304</v>
      </c>
      <c r="K136" s="217"/>
    </row>
    <row r="137" spans="1:11" s="107" customFormat="1" ht="48" x14ac:dyDescent="0.3">
      <c r="A137" s="208"/>
      <c r="B137" s="171"/>
      <c r="C137" s="138"/>
      <c r="D137" s="213" t="s">
        <v>572</v>
      </c>
      <c r="E137" s="130" t="s">
        <v>301</v>
      </c>
      <c r="F137" s="130" t="s">
        <v>336</v>
      </c>
      <c r="G137" s="130" t="s">
        <v>303</v>
      </c>
      <c r="H137" s="235">
        <v>0</v>
      </c>
      <c r="I137" s="235">
        <v>0</v>
      </c>
      <c r="J137" s="216" t="s">
        <v>304</v>
      </c>
      <c r="K137" s="217"/>
    </row>
    <row r="138" spans="1:11" s="107" customFormat="1" ht="36" x14ac:dyDescent="0.3">
      <c r="A138" s="208"/>
      <c r="B138" s="171"/>
      <c r="C138" s="138"/>
      <c r="D138" s="213" t="s">
        <v>573</v>
      </c>
      <c r="E138" s="130" t="s">
        <v>301</v>
      </c>
      <c r="F138" s="130" t="s">
        <v>336</v>
      </c>
      <c r="G138" s="130" t="s">
        <v>303</v>
      </c>
      <c r="H138" s="235">
        <v>0</v>
      </c>
      <c r="I138" s="235">
        <v>0</v>
      </c>
      <c r="J138" s="216" t="s">
        <v>304</v>
      </c>
      <c r="K138" s="217"/>
    </row>
    <row r="139" spans="1:11" s="107" customFormat="1" ht="36" x14ac:dyDescent="0.3">
      <c r="A139" s="208"/>
      <c r="B139" s="171"/>
      <c r="C139" s="138"/>
      <c r="D139" s="213" t="s">
        <v>574</v>
      </c>
      <c r="E139" s="130" t="s">
        <v>301</v>
      </c>
      <c r="F139" s="130" t="s">
        <v>336</v>
      </c>
      <c r="G139" s="130" t="s">
        <v>303</v>
      </c>
      <c r="H139" s="235">
        <v>0</v>
      </c>
      <c r="I139" s="235">
        <v>0</v>
      </c>
      <c r="J139" s="216" t="s">
        <v>304</v>
      </c>
      <c r="K139" s="217"/>
    </row>
    <row r="140" spans="1:11" s="107" customFormat="1" ht="36" x14ac:dyDescent="0.3">
      <c r="A140" s="208"/>
      <c r="B140" s="171"/>
      <c r="C140" s="138"/>
      <c r="D140" s="213" t="s">
        <v>575</v>
      </c>
      <c r="E140" s="130" t="s">
        <v>301</v>
      </c>
      <c r="F140" s="130" t="s">
        <v>336</v>
      </c>
      <c r="G140" s="130" t="s">
        <v>303</v>
      </c>
      <c r="H140" s="235">
        <v>0</v>
      </c>
      <c r="I140" s="235">
        <v>0</v>
      </c>
      <c r="J140" s="216" t="s">
        <v>304</v>
      </c>
      <c r="K140" s="217"/>
    </row>
    <row r="141" spans="1:11" s="107" customFormat="1" ht="72" x14ac:dyDescent="0.3">
      <c r="A141" s="208"/>
      <c r="B141" s="171"/>
      <c r="C141" s="138"/>
      <c r="D141" s="213" t="s">
        <v>978</v>
      </c>
      <c r="E141" s="130" t="s">
        <v>301</v>
      </c>
      <c r="F141" s="130" t="s">
        <v>336</v>
      </c>
      <c r="G141" s="130" t="s">
        <v>303</v>
      </c>
      <c r="H141" s="235">
        <v>0</v>
      </c>
      <c r="I141" s="235">
        <v>0</v>
      </c>
      <c r="J141" s="216" t="s">
        <v>304</v>
      </c>
      <c r="K141" s="217"/>
    </row>
    <row r="142" spans="1:11" s="107" customFormat="1" ht="84" x14ac:dyDescent="0.3">
      <c r="A142" s="208"/>
      <c r="B142" s="171"/>
      <c r="C142" s="138"/>
      <c r="D142" s="213" t="s">
        <v>576</v>
      </c>
      <c r="E142" s="130" t="s">
        <v>301</v>
      </c>
      <c r="F142" s="130" t="s">
        <v>336</v>
      </c>
      <c r="G142" s="130" t="s">
        <v>303</v>
      </c>
      <c r="H142" s="235">
        <v>0</v>
      </c>
      <c r="I142" s="235">
        <v>0</v>
      </c>
      <c r="J142" s="216" t="s">
        <v>304</v>
      </c>
      <c r="K142" s="217"/>
    </row>
    <row r="143" spans="1:11" s="107" customFormat="1" ht="24" x14ac:dyDescent="0.3">
      <c r="A143" s="208"/>
      <c r="B143" s="184"/>
      <c r="C143" s="139"/>
      <c r="D143" s="213" t="s">
        <v>577</v>
      </c>
      <c r="E143" s="130" t="s">
        <v>301</v>
      </c>
      <c r="F143" s="130" t="s">
        <v>336</v>
      </c>
      <c r="G143" s="130" t="s">
        <v>303</v>
      </c>
      <c r="H143" s="235">
        <v>0</v>
      </c>
      <c r="I143" s="235">
        <v>0</v>
      </c>
      <c r="J143" s="216" t="s">
        <v>304</v>
      </c>
      <c r="K143" s="217"/>
    </row>
    <row r="144" spans="1:11" s="107" customFormat="1" ht="96" x14ac:dyDescent="0.3">
      <c r="A144" s="208"/>
      <c r="B144" s="171" t="s">
        <v>337</v>
      </c>
      <c r="C144" s="171" t="s">
        <v>578</v>
      </c>
      <c r="D144" s="212" t="s">
        <v>979</v>
      </c>
      <c r="E144" s="130" t="s">
        <v>301</v>
      </c>
      <c r="F144" s="130" t="s">
        <v>330</v>
      </c>
      <c r="G144" s="130" t="s">
        <v>303</v>
      </c>
      <c r="H144" s="235">
        <v>0</v>
      </c>
      <c r="I144" s="235">
        <v>0</v>
      </c>
      <c r="J144" s="216" t="s">
        <v>304</v>
      </c>
      <c r="K144" s="217"/>
    </row>
    <row r="145" spans="1:12" s="107" customFormat="1" ht="60" x14ac:dyDescent="0.3">
      <c r="A145" s="208"/>
      <c r="B145" s="171"/>
      <c r="C145" s="171"/>
      <c r="D145" s="212" t="s">
        <v>579</v>
      </c>
      <c r="E145" s="130" t="s">
        <v>301</v>
      </c>
      <c r="F145" s="130" t="s">
        <v>330</v>
      </c>
      <c r="G145" s="130" t="s">
        <v>303</v>
      </c>
      <c r="H145" s="235">
        <v>0</v>
      </c>
      <c r="I145" s="235">
        <v>0</v>
      </c>
      <c r="J145" s="216" t="s">
        <v>304</v>
      </c>
      <c r="K145" s="217"/>
      <c r="L145" s="105"/>
    </row>
    <row r="146" spans="1:12" s="107" customFormat="1" ht="72" x14ac:dyDescent="0.3">
      <c r="A146" s="208"/>
      <c r="B146" s="171"/>
      <c r="C146" s="171"/>
      <c r="D146" s="212" t="s">
        <v>980</v>
      </c>
      <c r="E146" s="130" t="s">
        <v>301</v>
      </c>
      <c r="F146" s="130" t="s">
        <v>320</v>
      </c>
      <c r="G146" s="130" t="s">
        <v>303</v>
      </c>
      <c r="H146" s="235">
        <v>0</v>
      </c>
      <c r="I146" s="235">
        <v>0</v>
      </c>
      <c r="J146" s="216" t="s">
        <v>304</v>
      </c>
      <c r="K146" s="217"/>
      <c r="L146" s="105"/>
    </row>
    <row r="147" spans="1:12" s="107" customFormat="1" ht="60.6" thickBot="1" x14ac:dyDescent="0.35">
      <c r="A147" s="207"/>
      <c r="B147" s="181"/>
      <c r="C147" s="181"/>
      <c r="D147" s="214" t="s">
        <v>580</v>
      </c>
      <c r="E147" s="152" t="s">
        <v>301</v>
      </c>
      <c r="F147" s="152" t="s">
        <v>330</v>
      </c>
      <c r="G147" s="152" t="s">
        <v>303</v>
      </c>
      <c r="H147" s="236">
        <v>0</v>
      </c>
      <c r="I147" s="236">
        <v>0</v>
      </c>
      <c r="J147" s="218" t="s">
        <v>304</v>
      </c>
      <c r="K147" s="220"/>
      <c r="L147" s="105"/>
    </row>
    <row r="148" spans="1:12" s="107" customFormat="1" ht="14.4" customHeight="1" thickBot="1" x14ac:dyDescent="0.35">
      <c r="A148" s="210"/>
      <c r="B148" s="156"/>
      <c r="C148" s="156"/>
      <c r="D148" s="211"/>
      <c r="E148" s="156"/>
      <c r="F148" s="156"/>
      <c r="G148" s="156"/>
      <c r="H148" s="156"/>
      <c r="I148" s="156"/>
      <c r="J148" s="158"/>
      <c r="K148" s="156"/>
      <c r="L148" s="106"/>
    </row>
    <row r="149" spans="1:12" s="107" customFormat="1" ht="25.2" customHeight="1" x14ac:dyDescent="0.3">
      <c r="A149" s="406" t="s">
        <v>338</v>
      </c>
      <c r="B149" s="407"/>
      <c r="C149" s="407"/>
      <c r="D149" s="407"/>
      <c r="E149" s="407"/>
      <c r="F149" s="407"/>
      <c r="G149" s="407"/>
      <c r="H149" s="407"/>
      <c r="I149" s="407"/>
      <c r="J149" s="407"/>
      <c r="K149" s="408"/>
      <c r="L149" s="104"/>
    </row>
    <row r="150" spans="1:12" s="107" customFormat="1" ht="78" customHeight="1" x14ac:dyDescent="0.3">
      <c r="A150" s="415" t="s">
        <v>339</v>
      </c>
      <c r="B150" s="416"/>
      <c r="C150" s="416"/>
      <c r="D150" s="416"/>
      <c r="E150" s="416"/>
      <c r="F150" s="416"/>
      <c r="G150" s="416"/>
      <c r="H150" s="416"/>
      <c r="I150" s="416"/>
      <c r="J150" s="416"/>
      <c r="K150" s="417"/>
      <c r="L150" s="104"/>
    </row>
    <row r="151" spans="1:12" s="107" customFormat="1" ht="60" x14ac:dyDescent="0.3">
      <c r="A151" s="206"/>
      <c r="B151" s="170" t="s">
        <v>581</v>
      </c>
      <c r="C151" s="136" t="s">
        <v>582</v>
      </c>
      <c r="D151" s="131" t="s">
        <v>583</v>
      </c>
      <c r="E151" s="130" t="s">
        <v>476</v>
      </c>
      <c r="F151" s="130" t="s">
        <v>478</v>
      </c>
      <c r="G151" s="130" t="s">
        <v>318</v>
      </c>
      <c r="H151" s="235">
        <f>IF((VLOOKUP(G151,Legends!$A$9:$B$12,2,FALSE)*VLOOKUP(J151,Legends!$A$2:$B$6,2,FALSE))&gt;0,1,0)</f>
        <v>0</v>
      </c>
      <c r="I151" s="235">
        <f>VLOOKUP(E151,Legends!$A$15:$B$18,2,FALSE)*VLOOKUP(J151,Legends!$A$2:$B$6,2,FALSE)</f>
        <v>0</v>
      </c>
      <c r="J151" s="216" t="s">
        <v>304</v>
      </c>
      <c r="K151" s="217"/>
    </row>
    <row r="152" spans="1:12" s="107" customFormat="1" ht="72" x14ac:dyDescent="0.3">
      <c r="A152" s="208"/>
      <c r="B152" s="171"/>
      <c r="C152" s="138"/>
      <c r="D152" s="131" t="s">
        <v>584</v>
      </c>
      <c r="E152" s="130" t="s">
        <v>476</v>
      </c>
      <c r="F152" s="130" t="s">
        <v>478</v>
      </c>
      <c r="G152" s="130" t="s">
        <v>318</v>
      </c>
      <c r="H152" s="235">
        <f>IF((VLOOKUP(G152,Legends!$A$9:$B$12,2,FALSE)*VLOOKUP(J152,Legends!$A$2:$B$6,2,FALSE))&gt;0,1,0)</f>
        <v>0</v>
      </c>
      <c r="I152" s="235">
        <f>VLOOKUP(E152,Legends!$A$15:$B$18,2,FALSE)*VLOOKUP(J152,Legends!$A$2:$B$6,2,FALSE)</f>
        <v>0</v>
      </c>
      <c r="J152" s="216" t="s">
        <v>304</v>
      </c>
      <c r="K152" s="217"/>
    </row>
    <row r="153" spans="1:12" s="107" customFormat="1" ht="84" x14ac:dyDescent="0.3">
      <c r="A153" s="208"/>
      <c r="B153" s="171"/>
      <c r="C153" s="138"/>
      <c r="D153" s="131" t="s">
        <v>585</v>
      </c>
      <c r="E153" s="130" t="s">
        <v>476</v>
      </c>
      <c r="F153" s="130" t="s">
        <v>478</v>
      </c>
      <c r="G153" s="130" t="s">
        <v>318</v>
      </c>
      <c r="H153" s="235">
        <f>IF((VLOOKUP(G153,Legends!$A$9:$B$12,2,FALSE)*VLOOKUP(J153,Legends!$A$2:$B$6,2,FALSE))&gt;0,1,0)</f>
        <v>0</v>
      </c>
      <c r="I153" s="235">
        <f>VLOOKUP(E153,Legends!$A$15:$B$18,2,FALSE)*VLOOKUP(J153,Legends!$A$2:$B$6,2,FALSE)</f>
        <v>0</v>
      </c>
      <c r="J153" s="216" t="s">
        <v>304</v>
      </c>
      <c r="K153" s="217"/>
    </row>
    <row r="154" spans="1:12" s="105" customFormat="1" ht="108" x14ac:dyDescent="0.3">
      <c r="A154" s="208"/>
      <c r="B154" s="171"/>
      <c r="C154" s="138"/>
      <c r="D154" s="131" t="s">
        <v>586</v>
      </c>
      <c r="E154" s="130" t="s">
        <v>476</v>
      </c>
      <c r="F154" s="130" t="s">
        <v>478</v>
      </c>
      <c r="G154" s="130" t="s">
        <v>318</v>
      </c>
      <c r="H154" s="235">
        <f>IF((VLOOKUP(G154,Legends!$A$9:$B$12,2,FALSE)*VLOOKUP(J154,Legends!$A$2:$B$6,2,FALSE))&gt;0,1,0)</f>
        <v>0</v>
      </c>
      <c r="I154" s="235">
        <f>VLOOKUP(E154,Legends!$A$15:$B$18,2,FALSE)*VLOOKUP(J154,Legends!$A$2:$B$6,2,FALSE)</f>
        <v>0</v>
      </c>
      <c r="J154" s="216" t="s">
        <v>304</v>
      </c>
      <c r="K154" s="217"/>
      <c r="L154" s="107"/>
    </row>
    <row r="155" spans="1:12" s="105" customFormat="1" ht="49.8" x14ac:dyDescent="0.3">
      <c r="A155" s="208"/>
      <c r="B155" s="171"/>
      <c r="C155" s="138"/>
      <c r="D155" s="131" t="s">
        <v>587</v>
      </c>
      <c r="E155" s="130" t="s">
        <v>476</v>
      </c>
      <c r="F155" s="130" t="s">
        <v>478</v>
      </c>
      <c r="G155" s="130" t="s">
        <v>317</v>
      </c>
      <c r="H155" s="235">
        <f>IF((VLOOKUP(G155,Legends!$A$9:$B$12,2,FALSE)*VLOOKUP(J155,Legends!$A$2:$B$6,2,FALSE))&gt;0,1,0)</f>
        <v>0</v>
      </c>
      <c r="I155" s="235">
        <f>VLOOKUP(E155,Legends!$A$15:$B$18,2,FALSE)*VLOOKUP(J155,Legends!$A$2:$B$6,2,FALSE)</f>
        <v>0</v>
      </c>
      <c r="J155" s="216" t="s">
        <v>304</v>
      </c>
      <c r="K155" s="217"/>
      <c r="L155" s="107"/>
    </row>
    <row r="156" spans="1:12" s="105" customFormat="1" ht="48" x14ac:dyDescent="0.3">
      <c r="A156" s="208"/>
      <c r="B156" s="171"/>
      <c r="C156" s="138"/>
      <c r="D156" s="132" t="s">
        <v>588</v>
      </c>
      <c r="E156" s="130" t="s">
        <v>476</v>
      </c>
      <c r="F156" s="130" t="s">
        <v>478</v>
      </c>
      <c r="G156" s="130" t="s">
        <v>318</v>
      </c>
      <c r="H156" s="235">
        <f>IF((VLOOKUP(G156,Legends!$A$9:$B$12,2,FALSE)*VLOOKUP(J156,Legends!$A$2:$B$6,2,FALSE))&gt;0,1,0)</f>
        <v>0</v>
      </c>
      <c r="I156" s="235">
        <f>VLOOKUP(E156,Legends!$A$15:$B$18,2,FALSE)*VLOOKUP(J156,Legends!$A$2:$B$6,2,FALSE)</f>
        <v>0</v>
      </c>
      <c r="J156" s="216" t="s">
        <v>304</v>
      </c>
      <c r="K156" s="217"/>
      <c r="L156" s="107"/>
    </row>
    <row r="157" spans="1:12" s="105" customFormat="1" ht="48" x14ac:dyDescent="0.3">
      <c r="A157" s="208"/>
      <c r="B157" s="171"/>
      <c r="C157" s="138"/>
      <c r="D157" s="209" t="s">
        <v>589</v>
      </c>
      <c r="E157" s="130" t="s">
        <v>476</v>
      </c>
      <c r="F157" s="130" t="s">
        <v>478</v>
      </c>
      <c r="G157" s="130" t="s">
        <v>318</v>
      </c>
      <c r="H157" s="235">
        <f>IF((VLOOKUP(G157,Legends!$A$9:$B$12,2,FALSE)*VLOOKUP(J157,Legends!$A$2:$B$6,2,FALSE))&gt;0,1,0)</f>
        <v>0</v>
      </c>
      <c r="I157" s="235">
        <f>VLOOKUP(E157,Legends!$A$15:$B$18,2,FALSE)*VLOOKUP(J157,Legends!$A$2:$B$6,2,FALSE)</f>
        <v>0</v>
      </c>
      <c r="J157" s="216" t="s">
        <v>304</v>
      </c>
      <c r="K157" s="221"/>
      <c r="L157" s="107"/>
    </row>
    <row r="158" spans="1:12" s="105" customFormat="1" ht="72" x14ac:dyDescent="0.3">
      <c r="A158" s="208"/>
      <c r="B158" s="170" t="s">
        <v>340</v>
      </c>
      <c r="C158" s="170" t="s">
        <v>591</v>
      </c>
      <c r="D158" s="130" t="s">
        <v>590</v>
      </c>
      <c r="E158" s="251"/>
      <c r="F158" s="251"/>
      <c r="G158" s="251"/>
      <c r="H158" s="235"/>
      <c r="I158" s="235"/>
      <c r="J158" s="251"/>
      <c r="K158" s="264"/>
      <c r="L158" s="107"/>
    </row>
    <row r="159" spans="1:12" s="106" customFormat="1" ht="36" x14ac:dyDescent="0.3">
      <c r="A159" s="208"/>
      <c r="B159" s="171"/>
      <c r="C159" s="171"/>
      <c r="D159" s="251" t="s">
        <v>592</v>
      </c>
      <c r="E159" s="130" t="s">
        <v>476</v>
      </c>
      <c r="F159" s="130" t="s">
        <v>341</v>
      </c>
      <c r="G159" s="130" t="s">
        <v>317</v>
      </c>
      <c r="H159" s="235">
        <f>IF((VLOOKUP(G159,Legends!$A$9:$B$12,2,FALSE)*VLOOKUP(J159,Legends!$A$2:$B$6,2,FALSE))&gt;0,1,0)</f>
        <v>0</v>
      </c>
      <c r="I159" s="235">
        <f>VLOOKUP(E159,Legends!$A$15:$B$18,2,FALSE)*VLOOKUP(J159,Legends!$A$2:$B$6,2,FALSE)</f>
        <v>0</v>
      </c>
      <c r="J159" s="216" t="s">
        <v>304</v>
      </c>
      <c r="K159" s="217"/>
      <c r="L159" s="107"/>
    </row>
    <row r="160" spans="1:12" ht="36" x14ac:dyDescent="0.3">
      <c r="A160" s="208"/>
      <c r="B160" s="171"/>
      <c r="C160" s="171"/>
      <c r="D160" s="251" t="s">
        <v>593</v>
      </c>
      <c r="E160" s="130" t="s">
        <v>476</v>
      </c>
      <c r="F160" s="130" t="s">
        <v>341</v>
      </c>
      <c r="G160" s="130" t="s">
        <v>317</v>
      </c>
      <c r="H160" s="235">
        <f>IF((VLOOKUP(G160,Legends!$A$9:$B$12,2,FALSE)*VLOOKUP(J160,Legends!$A$2:$B$6,2,FALSE))&gt;0,1,0)</f>
        <v>0</v>
      </c>
      <c r="I160" s="235">
        <f>VLOOKUP(E160,Legends!$A$15:$B$18,2,FALSE)*VLOOKUP(J160,Legends!$A$2:$B$6,2,FALSE)</f>
        <v>0</v>
      </c>
      <c r="J160" s="216" t="s">
        <v>304</v>
      </c>
      <c r="K160" s="217"/>
      <c r="L160" s="107"/>
    </row>
    <row r="161" spans="1:12" ht="36" x14ac:dyDescent="0.3">
      <c r="A161" s="208"/>
      <c r="B161" s="171"/>
      <c r="C161" s="171"/>
      <c r="D161" s="251" t="s">
        <v>594</v>
      </c>
      <c r="E161" s="130" t="s">
        <v>476</v>
      </c>
      <c r="F161" s="130" t="s">
        <v>341</v>
      </c>
      <c r="G161" s="130" t="s">
        <v>317</v>
      </c>
      <c r="H161" s="235">
        <f>IF((VLOOKUP(G161,Legends!$A$9:$B$12,2,FALSE)*VLOOKUP(J161,Legends!$A$2:$B$6,2,FALSE))&gt;0,1,0)</f>
        <v>0</v>
      </c>
      <c r="I161" s="235">
        <f>VLOOKUP(E161,Legends!$A$15:$B$18,2,FALSE)*VLOOKUP(J161,Legends!$A$2:$B$6,2,FALSE)</f>
        <v>0</v>
      </c>
      <c r="J161" s="216" t="s">
        <v>304</v>
      </c>
      <c r="K161" s="217"/>
      <c r="L161" s="107"/>
    </row>
    <row r="162" spans="1:12" s="107" customFormat="1" ht="36" x14ac:dyDescent="0.3">
      <c r="A162" s="208"/>
      <c r="B162" s="171"/>
      <c r="C162" s="171"/>
      <c r="D162" s="251" t="s">
        <v>595</v>
      </c>
      <c r="E162" s="130" t="s">
        <v>476</v>
      </c>
      <c r="F162" s="130" t="s">
        <v>341</v>
      </c>
      <c r="G162" s="130" t="s">
        <v>317</v>
      </c>
      <c r="H162" s="235">
        <f>IF((VLOOKUP(G162,Legends!$A$9:$B$12,2,FALSE)*VLOOKUP(J162,Legends!$A$2:$B$6,2,FALSE))&gt;0,1,0)</f>
        <v>0</v>
      </c>
      <c r="I162" s="235">
        <f>VLOOKUP(E162,Legends!$A$15:$B$18,2,FALSE)*VLOOKUP(J162,Legends!$A$2:$B$6,2,FALSE)</f>
        <v>0</v>
      </c>
      <c r="J162" s="216" t="s">
        <v>304</v>
      </c>
      <c r="K162" s="217"/>
    </row>
    <row r="163" spans="1:12" s="107" customFormat="1" ht="36" x14ac:dyDescent="0.3">
      <c r="A163" s="208"/>
      <c r="B163" s="171"/>
      <c r="C163" s="171"/>
      <c r="D163" s="251" t="s">
        <v>596</v>
      </c>
      <c r="E163" s="130" t="s">
        <v>301</v>
      </c>
      <c r="F163" s="130" t="s">
        <v>341</v>
      </c>
      <c r="G163" s="130" t="s">
        <v>303</v>
      </c>
      <c r="H163" s="235">
        <f>IF((VLOOKUP(G163,Legends!$A$9:$B$12,2,FALSE)*VLOOKUP(J163,Legends!$A$2:$B$6,2,FALSE))&gt;0,1,0)</f>
        <v>0</v>
      </c>
      <c r="I163" s="235">
        <f>VLOOKUP(E163,Legends!$A$15:$B$18,2,FALSE)*VLOOKUP(J163,Legends!$A$2:$B$6,2,FALSE)</f>
        <v>0</v>
      </c>
      <c r="J163" s="216" t="s">
        <v>304</v>
      </c>
      <c r="K163" s="217"/>
    </row>
    <row r="164" spans="1:12" s="107" customFormat="1" ht="48" x14ac:dyDescent="0.3">
      <c r="A164" s="208"/>
      <c r="B164" s="171"/>
      <c r="C164" s="171"/>
      <c r="D164" s="251" t="s">
        <v>597</v>
      </c>
      <c r="E164" s="130" t="s">
        <v>310</v>
      </c>
      <c r="F164" s="130" t="s">
        <v>341</v>
      </c>
      <c r="G164" s="130" t="s">
        <v>303</v>
      </c>
      <c r="H164" s="235">
        <f>IF((VLOOKUP(G164,Legends!$A$9:$B$12,2,FALSE)*VLOOKUP(J164,Legends!$A$2:$B$6,2,FALSE))&gt;0,1,0)</f>
        <v>0</v>
      </c>
      <c r="I164" s="235">
        <f>VLOOKUP(E164,Legends!$A$15:$B$18,2,FALSE)*VLOOKUP(J164,Legends!$A$2:$B$6,2,FALSE)</f>
        <v>0</v>
      </c>
      <c r="J164" s="216" t="s">
        <v>304</v>
      </c>
      <c r="K164" s="217"/>
    </row>
    <row r="165" spans="1:12" s="107" customFormat="1" ht="48" x14ac:dyDescent="0.3">
      <c r="A165" s="161"/>
      <c r="B165" s="171"/>
      <c r="C165" s="184"/>
      <c r="D165" s="130" t="s">
        <v>598</v>
      </c>
      <c r="E165" s="130" t="s">
        <v>476</v>
      </c>
      <c r="F165" s="130" t="s">
        <v>341</v>
      </c>
      <c r="G165" s="130" t="s">
        <v>317</v>
      </c>
      <c r="H165" s="235">
        <f>IF((VLOOKUP(G165,Legends!$A$9:$B$12,2,FALSE)*VLOOKUP(J165,Legends!$A$2:$B$6,2,FALSE))&gt;0,1,0)</f>
        <v>0</v>
      </c>
      <c r="I165" s="235">
        <f>VLOOKUP(E165,Legends!$A$15:$B$18,2,FALSE)*VLOOKUP(J165,Legends!$A$2:$B$6,2,FALSE)</f>
        <v>0</v>
      </c>
      <c r="J165" s="216" t="s">
        <v>304</v>
      </c>
      <c r="K165" s="217"/>
    </row>
    <row r="166" spans="1:12" s="107" customFormat="1" ht="36" x14ac:dyDescent="0.3">
      <c r="A166" s="161"/>
      <c r="B166" s="171"/>
      <c r="C166" s="171" t="s">
        <v>599</v>
      </c>
      <c r="D166" s="130" t="s">
        <v>600</v>
      </c>
      <c r="E166" s="130" t="s">
        <v>475</v>
      </c>
      <c r="F166" s="130" t="s">
        <v>342</v>
      </c>
      <c r="G166" s="130" t="s">
        <v>303</v>
      </c>
      <c r="H166" s="235">
        <f>IF((VLOOKUP(G166,Legends!$A$9:$B$12,2,FALSE)*VLOOKUP(J166,Legends!$A$2:$B$6,2,FALSE))&gt;0,1,0)</f>
        <v>0</v>
      </c>
      <c r="I166" s="235">
        <f>VLOOKUP(E166,Legends!$A$15:$B$18,2,FALSE)*VLOOKUP(J166,Legends!$A$2:$B$6,2,FALSE)</f>
        <v>0</v>
      </c>
      <c r="J166" s="216" t="s">
        <v>304</v>
      </c>
      <c r="K166" s="217"/>
    </row>
    <row r="167" spans="1:12" s="107" customFormat="1" ht="24" x14ac:dyDescent="0.3">
      <c r="A167" s="161"/>
      <c r="B167" s="171"/>
      <c r="C167" s="171"/>
      <c r="D167" s="130" t="s">
        <v>601</v>
      </c>
      <c r="E167" s="130" t="s">
        <v>475</v>
      </c>
      <c r="F167" s="130" t="s">
        <v>343</v>
      </c>
      <c r="G167" s="130" t="s">
        <v>303</v>
      </c>
      <c r="H167" s="235">
        <f>IF((VLOOKUP(G167,Legends!$A$9:$B$12,2,FALSE)*VLOOKUP(J167,Legends!$A$2:$B$6,2,FALSE))&gt;0,1,0)</f>
        <v>0</v>
      </c>
      <c r="I167" s="235">
        <f>VLOOKUP(E167,Legends!$A$15:$B$18,2,FALSE)*VLOOKUP(J167,Legends!$A$2:$B$6,2,FALSE)</f>
        <v>0</v>
      </c>
      <c r="J167" s="216" t="s">
        <v>304</v>
      </c>
      <c r="K167" s="217"/>
    </row>
    <row r="168" spans="1:12" s="107" customFormat="1" ht="24" x14ac:dyDescent="0.3">
      <c r="A168" s="161"/>
      <c r="B168" s="171"/>
      <c r="C168" s="171"/>
      <c r="D168" s="130" t="s">
        <v>602</v>
      </c>
      <c r="E168" s="130" t="s">
        <v>475</v>
      </c>
      <c r="F168" s="130" t="s">
        <v>344</v>
      </c>
      <c r="G168" s="130" t="s">
        <v>303</v>
      </c>
      <c r="H168" s="235">
        <f>IF((VLOOKUP(G168,Legends!$A$9:$B$12,2,FALSE)*VLOOKUP(J168,Legends!$A$2:$B$6,2,FALSE))&gt;0,1,0)</f>
        <v>0</v>
      </c>
      <c r="I168" s="235">
        <f>VLOOKUP(E168,Legends!$A$15:$B$18,2,FALSE)*VLOOKUP(J168,Legends!$A$2:$B$6,2,FALSE)</f>
        <v>0</v>
      </c>
      <c r="J168" s="216" t="s">
        <v>304</v>
      </c>
      <c r="K168" s="217"/>
    </row>
    <row r="169" spans="1:12" s="107" customFormat="1" ht="24" x14ac:dyDescent="0.3">
      <c r="A169" s="161"/>
      <c r="B169" s="171"/>
      <c r="C169" s="171"/>
      <c r="D169" s="130" t="s">
        <v>603</v>
      </c>
      <c r="E169" s="130" t="s">
        <v>475</v>
      </c>
      <c r="F169" s="130" t="s">
        <v>345</v>
      </c>
      <c r="G169" s="130" t="s">
        <v>303</v>
      </c>
      <c r="H169" s="235">
        <f>IF((VLOOKUP(G169,Legends!$A$9:$B$12,2,FALSE)*VLOOKUP(J169,Legends!$A$2:$B$6,2,FALSE))&gt;0,1,0)</f>
        <v>0</v>
      </c>
      <c r="I169" s="235">
        <f>VLOOKUP(E169,Legends!$A$15:$B$18,2,FALSE)*VLOOKUP(J169,Legends!$A$2:$B$6,2,FALSE)</f>
        <v>0</v>
      </c>
      <c r="J169" s="216" t="s">
        <v>304</v>
      </c>
      <c r="K169" s="217"/>
    </row>
    <row r="170" spans="1:12" s="107" customFormat="1" ht="24" x14ac:dyDescent="0.3">
      <c r="A170" s="161"/>
      <c r="B170" s="171"/>
      <c r="C170" s="171"/>
      <c r="D170" s="130" t="s">
        <v>604</v>
      </c>
      <c r="E170" s="130" t="s">
        <v>475</v>
      </c>
      <c r="F170" s="130" t="s">
        <v>346</v>
      </c>
      <c r="G170" s="130" t="s">
        <v>303</v>
      </c>
      <c r="H170" s="235">
        <f>IF((VLOOKUP(G170,Legends!$A$9:$B$12,2,FALSE)*VLOOKUP(J170,Legends!$A$2:$B$6,2,FALSE))&gt;0,1,0)</f>
        <v>0</v>
      </c>
      <c r="I170" s="235">
        <f>VLOOKUP(E170,Legends!$A$15:$B$18,2,FALSE)*VLOOKUP(J170,Legends!$A$2:$B$6,2,FALSE)</f>
        <v>0</v>
      </c>
      <c r="J170" s="216" t="s">
        <v>304</v>
      </c>
      <c r="K170" s="217"/>
    </row>
    <row r="171" spans="1:12" s="107" customFormat="1" ht="24" x14ac:dyDescent="0.3">
      <c r="A171" s="161"/>
      <c r="B171" s="171"/>
      <c r="C171" s="171"/>
      <c r="D171" s="130" t="s">
        <v>605</v>
      </c>
      <c r="E171" s="130" t="s">
        <v>475</v>
      </c>
      <c r="F171" s="130" t="s">
        <v>347</v>
      </c>
      <c r="G171" s="130" t="s">
        <v>303</v>
      </c>
      <c r="H171" s="235">
        <f>IF((VLOOKUP(G171,Legends!$A$9:$B$12,2,FALSE)*VLOOKUP(J171,Legends!$A$2:$B$6,2,FALSE))&gt;0,1,0)</f>
        <v>0</v>
      </c>
      <c r="I171" s="235">
        <f>VLOOKUP(E171,Legends!$A$15:$B$18,2,FALSE)*VLOOKUP(J171,Legends!$A$2:$B$6,2,FALSE)</f>
        <v>0</v>
      </c>
      <c r="J171" s="216" t="s">
        <v>304</v>
      </c>
      <c r="K171" s="217"/>
    </row>
    <row r="172" spans="1:12" s="107" customFormat="1" ht="24" x14ac:dyDescent="0.3">
      <c r="A172" s="161"/>
      <c r="B172" s="171"/>
      <c r="C172" s="171"/>
      <c r="D172" s="130" t="s">
        <v>606</v>
      </c>
      <c r="E172" s="130" t="s">
        <v>475</v>
      </c>
      <c r="F172" s="130" t="s">
        <v>348</v>
      </c>
      <c r="G172" s="130" t="s">
        <v>303</v>
      </c>
      <c r="H172" s="235">
        <f>IF((VLOOKUP(G172,Legends!$A$9:$B$12,2,FALSE)*VLOOKUP(J172,Legends!$A$2:$B$6,2,FALSE))&gt;0,1,0)</f>
        <v>0</v>
      </c>
      <c r="I172" s="235">
        <f>VLOOKUP(E172,Legends!$A$15:$B$18,2,FALSE)*VLOOKUP(J172,Legends!$A$2:$B$6,2,FALSE)</f>
        <v>0</v>
      </c>
      <c r="J172" s="216" t="s">
        <v>304</v>
      </c>
      <c r="K172" s="217"/>
    </row>
    <row r="173" spans="1:12" s="107" customFormat="1" ht="24" x14ac:dyDescent="0.3">
      <c r="A173" s="161"/>
      <c r="B173" s="171"/>
      <c r="C173" s="171"/>
      <c r="D173" s="130" t="s">
        <v>607</v>
      </c>
      <c r="E173" s="130" t="s">
        <v>475</v>
      </c>
      <c r="F173" s="130" t="s">
        <v>349</v>
      </c>
      <c r="G173" s="130" t="s">
        <v>303</v>
      </c>
      <c r="H173" s="235">
        <f>IF((VLOOKUP(G173,Legends!$A$9:$B$12,2,FALSE)*VLOOKUP(J173,Legends!$A$2:$B$6,2,FALSE))&gt;0,1,0)</f>
        <v>0</v>
      </c>
      <c r="I173" s="235">
        <f>VLOOKUP(E173,Legends!$A$15:$B$18,2,FALSE)*VLOOKUP(J173,Legends!$A$2:$B$6,2,FALSE)</f>
        <v>0</v>
      </c>
      <c r="J173" s="216" t="s">
        <v>304</v>
      </c>
      <c r="K173" s="217"/>
    </row>
    <row r="174" spans="1:12" s="107" customFormat="1" ht="24" x14ac:dyDescent="0.3">
      <c r="A174" s="161"/>
      <c r="B174" s="171"/>
      <c r="C174" s="171"/>
      <c r="D174" s="130" t="s">
        <v>608</v>
      </c>
      <c r="E174" s="130" t="s">
        <v>475</v>
      </c>
      <c r="F174" s="130" t="s">
        <v>350</v>
      </c>
      <c r="G174" s="130" t="s">
        <v>303</v>
      </c>
      <c r="H174" s="235">
        <f>IF((VLOOKUP(G174,Legends!$A$9:$B$12,2,FALSE)*VLOOKUP(J174,Legends!$A$2:$B$6,2,FALSE))&gt;0,1,0)</f>
        <v>0</v>
      </c>
      <c r="I174" s="235">
        <f>VLOOKUP(E174,Legends!$A$15:$B$18,2,FALSE)*VLOOKUP(J174,Legends!$A$2:$B$6,2,FALSE)</f>
        <v>0</v>
      </c>
      <c r="J174" s="216" t="s">
        <v>304</v>
      </c>
      <c r="K174" s="217"/>
    </row>
    <row r="175" spans="1:12" s="107" customFormat="1" ht="24" x14ac:dyDescent="0.3">
      <c r="A175" s="161"/>
      <c r="B175" s="184"/>
      <c r="C175" s="184"/>
      <c r="D175" s="130" t="s">
        <v>609</v>
      </c>
      <c r="E175" s="130" t="s">
        <v>475</v>
      </c>
      <c r="F175" s="130" t="s">
        <v>351</v>
      </c>
      <c r="G175" s="130" t="s">
        <v>303</v>
      </c>
      <c r="H175" s="235">
        <f>IF((VLOOKUP(G175,Legends!$A$9:$B$12,2,FALSE)*VLOOKUP(J175,Legends!$A$2:$B$6,2,FALSE))&gt;0,1,0)</f>
        <v>0</v>
      </c>
      <c r="I175" s="235">
        <f>VLOOKUP(E175,Legends!$A$15:$B$18,2,FALSE)*VLOOKUP(J175,Legends!$A$2:$B$6,2,FALSE)</f>
        <v>0</v>
      </c>
      <c r="J175" s="216" t="s">
        <v>304</v>
      </c>
      <c r="K175" s="217"/>
    </row>
    <row r="176" spans="1:12" s="107" customFormat="1" ht="36" x14ac:dyDescent="0.3">
      <c r="A176" s="208"/>
      <c r="B176" s="171" t="s">
        <v>610</v>
      </c>
      <c r="C176" s="171" t="s">
        <v>352</v>
      </c>
      <c r="D176" s="130" t="s">
        <v>611</v>
      </c>
      <c r="E176" s="130" t="s">
        <v>310</v>
      </c>
      <c r="F176" s="130" t="s">
        <v>353</v>
      </c>
      <c r="G176" s="130" t="s">
        <v>303</v>
      </c>
      <c r="H176" s="235">
        <f>IF((VLOOKUP(G176,Legends!$A$9:$B$12,2,FALSE)*VLOOKUP(J176,Legends!$A$2:$B$6,2,FALSE))&gt;0,1,0)</f>
        <v>0</v>
      </c>
      <c r="I176" s="235">
        <f>VLOOKUP(E176,Legends!$A$15:$B$18,2,FALSE)*VLOOKUP(J176,Legends!$A$2:$B$6,2,FALSE)</f>
        <v>0</v>
      </c>
      <c r="J176" s="216" t="s">
        <v>304</v>
      </c>
      <c r="K176" s="217"/>
    </row>
    <row r="177" spans="1:11" s="107" customFormat="1" ht="48" x14ac:dyDescent="0.3">
      <c r="A177" s="208"/>
      <c r="B177" s="171"/>
      <c r="C177" s="171"/>
      <c r="D177" s="130" t="s">
        <v>612</v>
      </c>
      <c r="E177" s="130" t="s">
        <v>310</v>
      </c>
      <c r="F177" s="130" t="s">
        <v>354</v>
      </c>
      <c r="G177" s="130" t="s">
        <v>303</v>
      </c>
      <c r="H177" s="235">
        <f>IF((VLOOKUP(G177,Legends!$A$9:$B$12,2,FALSE)*VLOOKUP(J177,Legends!$A$2:$B$6,2,FALSE))&gt;0,1,0)</f>
        <v>0</v>
      </c>
      <c r="I177" s="235">
        <f>VLOOKUP(E177,Legends!$A$15:$B$18,2,FALSE)*VLOOKUP(J177,Legends!$A$2:$B$6,2,FALSE)</f>
        <v>0</v>
      </c>
      <c r="J177" s="216" t="s">
        <v>304</v>
      </c>
      <c r="K177" s="217"/>
    </row>
    <row r="178" spans="1:11" s="107" customFormat="1" ht="36" x14ac:dyDescent="0.3">
      <c r="A178" s="208"/>
      <c r="B178" s="171"/>
      <c r="C178" s="171"/>
      <c r="D178" s="130" t="s">
        <v>613</v>
      </c>
      <c r="E178" s="130" t="s">
        <v>310</v>
      </c>
      <c r="F178" s="130" t="s">
        <v>354</v>
      </c>
      <c r="G178" s="130" t="s">
        <v>303</v>
      </c>
      <c r="H178" s="235">
        <f>IF((VLOOKUP(G178,Legends!$A$9:$B$12,2,FALSE)*VLOOKUP(J178,Legends!$A$2:$B$6,2,FALSE))&gt;0,1,0)</f>
        <v>0</v>
      </c>
      <c r="I178" s="235">
        <f>VLOOKUP(E178,Legends!$A$15:$B$18,2,FALSE)*VLOOKUP(J178,Legends!$A$2:$B$6,2,FALSE)</f>
        <v>0</v>
      </c>
      <c r="J178" s="216" t="s">
        <v>304</v>
      </c>
      <c r="K178" s="217"/>
    </row>
    <row r="179" spans="1:11" s="107" customFormat="1" ht="36" x14ac:dyDescent="0.3">
      <c r="A179" s="208"/>
      <c r="B179" s="171"/>
      <c r="C179" s="171"/>
      <c r="D179" s="130" t="s">
        <v>614</v>
      </c>
      <c r="E179" s="130" t="s">
        <v>301</v>
      </c>
      <c r="F179" s="130" t="s">
        <v>354</v>
      </c>
      <c r="G179" s="130" t="s">
        <v>303</v>
      </c>
      <c r="H179" s="235">
        <f>IF((VLOOKUP(G179,Legends!$A$9:$B$12,2,FALSE)*VLOOKUP(J179,Legends!$A$2:$B$6,2,FALSE))&gt;0,1,0)</f>
        <v>0</v>
      </c>
      <c r="I179" s="235">
        <f>VLOOKUP(E179,Legends!$A$15:$B$18,2,FALSE)*VLOOKUP(J179,Legends!$A$2:$B$6,2,FALSE)</f>
        <v>0</v>
      </c>
      <c r="J179" s="216" t="s">
        <v>304</v>
      </c>
      <c r="K179" s="217"/>
    </row>
    <row r="180" spans="1:11" s="107" customFormat="1" ht="36" x14ac:dyDescent="0.3">
      <c r="A180" s="208"/>
      <c r="B180" s="171"/>
      <c r="C180" s="187" t="s">
        <v>470</v>
      </c>
      <c r="D180" s="132" t="s">
        <v>615</v>
      </c>
      <c r="E180" s="252"/>
      <c r="F180" s="252"/>
      <c r="G180" s="252"/>
      <c r="H180" s="235"/>
      <c r="I180" s="235"/>
      <c r="J180" s="252"/>
      <c r="K180" s="263"/>
    </row>
    <row r="181" spans="1:11" s="107" customFormat="1" ht="60" x14ac:dyDescent="0.3">
      <c r="A181" s="208"/>
      <c r="B181" s="171"/>
      <c r="C181" s="180"/>
      <c r="D181" s="252" t="s">
        <v>616</v>
      </c>
      <c r="E181" s="130" t="s">
        <v>310</v>
      </c>
      <c r="F181" s="130" t="s">
        <v>354</v>
      </c>
      <c r="G181" s="130" t="s">
        <v>303</v>
      </c>
      <c r="H181" s="235">
        <f>IF((VLOOKUP(G181,Legends!$A$9:$B$12,2,FALSE)*VLOOKUP(J181,Legends!$A$2:$B$6,2,FALSE))&gt;0,1,0)</f>
        <v>0</v>
      </c>
      <c r="I181" s="235">
        <f>VLOOKUP(E181,Legends!$A$15:$B$18,2,FALSE)*VLOOKUP(J181,Legends!$A$2:$B$6,2,FALSE)</f>
        <v>0</v>
      </c>
      <c r="J181" s="216" t="s">
        <v>304</v>
      </c>
      <c r="K181" s="217"/>
    </row>
    <row r="182" spans="1:11" s="107" customFormat="1" ht="60" x14ac:dyDescent="0.3">
      <c r="A182" s="208"/>
      <c r="B182" s="171"/>
      <c r="C182" s="180"/>
      <c r="D182" s="252" t="s">
        <v>617</v>
      </c>
      <c r="E182" s="130" t="s">
        <v>310</v>
      </c>
      <c r="F182" s="130" t="s">
        <v>354</v>
      </c>
      <c r="G182" s="130" t="s">
        <v>303</v>
      </c>
      <c r="H182" s="235">
        <f>IF((VLOOKUP(G182,Legends!$A$9:$B$12,2,FALSE)*VLOOKUP(J182,Legends!$A$2:$B$6,2,FALSE))&gt;0,1,0)</f>
        <v>0</v>
      </c>
      <c r="I182" s="235">
        <f>VLOOKUP(E182,Legends!$A$15:$B$18,2,FALSE)*VLOOKUP(J182,Legends!$A$2:$B$6,2,FALSE)</f>
        <v>0</v>
      </c>
      <c r="J182" s="216" t="s">
        <v>304</v>
      </c>
      <c r="K182" s="217"/>
    </row>
    <row r="183" spans="1:11" s="107" customFormat="1" ht="72" x14ac:dyDescent="0.3">
      <c r="A183" s="208"/>
      <c r="B183" s="171"/>
      <c r="C183" s="180"/>
      <c r="D183" s="252" t="s">
        <v>618</v>
      </c>
      <c r="E183" s="130" t="s">
        <v>310</v>
      </c>
      <c r="F183" s="130" t="s">
        <v>354</v>
      </c>
      <c r="G183" s="130" t="s">
        <v>303</v>
      </c>
      <c r="H183" s="235">
        <f>IF((VLOOKUP(G183,Legends!$A$9:$B$12,2,FALSE)*VLOOKUP(J183,Legends!$A$2:$B$6,2,FALSE))&gt;0,1,0)</f>
        <v>0</v>
      </c>
      <c r="I183" s="235">
        <f>VLOOKUP(E183,Legends!$A$15:$B$18,2,FALSE)*VLOOKUP(J183,Legends!$A$2:$B$6,2,FALSE)</f>
        <v>0</v>
      </c>
      <c r="J183" s="216" t="s">
        <v>304</v>
      </c>
      <c r="K183" s="217"/>
    </row>
    <row r="184" spans="1:11" s="107" customFormat="1" ht="24" x14ac:dyDescent="0.3">
      <c r="A184" s="208"/>
      <c r="B184" s="171"/>
      <c r="C184" s="180"/>
      <c r="D184" s="252" t="s">
        <v>619</v>
      </c>
      <c r="E184" s="130" t="s">
        <v>310</v>
      </c>
      <c r="F184" s="130" t="s">
        <v>354</v>
      </c>
      <c r="G184" s="130" t="s">
        <v>303</v>
      </c>
      <c r="H184" s="235">
        <f>IF((VLOOKUP(G184,Legends!$A$9:$B$12,2,FALSE)*VLOOKUP(J184,Legends!$A$2:$B$6,2,FALSE))&gt;0,1,0)</f>
        <v>0</v>
      </c>
      <c r="I184" s="235">
        <f>VLOOKUP(E184,Legends!$A$15:$B$18,2,FALSE)*VLOOKUP(J184,Legends!$A$2:$B$6,2,FALSE)</f>
        <v>0</v>
      </c>
      <c r="J184" s="216" t="s">
        <v>304</v>
      </c>
      <c r="K184" s="217"/>
    </row>
    <row r="185" spans="1:11" s="107" customFormat="1" ht="36" x14ac:dyDescent="0.3">
      <c r="A185" s="208"/>
      <c r="B185" s="171"/>
      <c r="C185" s="180"/>
      <c r="D185" s="252" t="s">
        <v>620</v>
      </c>
      <c r="E185" s="130" t="s">
        <v>310</v>
      </c>
      <c r="F185" s="130" t="s">
        <v>354</v>
      </c>
      <c r="G185" s="130" t="s">
        <v>303</v>
      </c>
      <c r="H185" s="235">
        <f>IF((VLOOKUP(G185,Legends!$A$9:$B$12,2,FALSE)*VLOOKUP(J185,Legends!$A$2:$B$6,2,FALSE))&gt;0,1,0)</f>
        <v>0</v>
      </c>
      <c r="I185" s="235">
        <f>VLOOKUP(E185,Legends!$A$15:$B$18,2,FALSE)*VLOOKUP(J185,Legends!$A$2:$B$6,2,FALSE)</f>
        <v>0</v>
      </c>
      <c r="J185" s="216" t="s">
        <v>304</v>
      </c>
      <c r="K185" s="217"/>
    </row>
    <row r="186" spans="1:11" s="107" customFormat="1" ht="48" x14ac:dyDescent="0.3">
      <c r="A186" s="208"/>
      <c r="B186" s="171"/>
      <c r="C186" s="180"/>
      <c r="D186" s="252" t="s">
        <v>621</v>
      </c>
      <c r="E186" s="130" t="s">
        <v>310</v>
      </c>
      <c r="F186" s="130" t="s">
        <v>354</v>
      </c>
      <c r="G186" s="130" t="s">
        <v>303</v>
      </c>
      <c r="H186" s="235">
        <f>IF((VLOOKUP(G186,Legends!$A$9:$B$12,2,FALSE)*VLOOKUP(J186,Legends!$A$2:$B$6,2,FALSE))&gt;0,1,0)</f>
        <v>0</v>
      </c>
      <c r="I186" s="235">
        <f>VLOOKUP(E186,Legends!$A$15:$B$18,2,FALSE)*VLOOKUP(J186,Legends!$A$2:$B$6,2,FALSE)</f>
        <v>0</v>
      </c>
      <c r="J186" s="216" t="s">
        <v>304</v>
      </c>
      <c r="K186" s="217"/>
    </row>
    <row r="187" spans="1:11" s="107" customFormat="1" ht="36" x14ac:dyDescent="0.3">
      <c r="A187" s="208"/>
      <c r="B187" s="171"/>
      <c r="C187" s="180"/>
      <c r="D187" s="252" t="s">
        <v>622</v>
      </c>
      <c r="E187" s="130" t="s">
        <v>301</v>
      </c>
      <c r="F187" s="130" t="s">
        <v>354</v>
      </c>
      <c r="G187" s="130" t="s">
        <v>303</v>
      </c>
      <c r="H187" s="235">
        <f>IF((VLOOKUP(G187,Legends!$A$9:$B$12,2,FALSE)*VLOOKUP(J187,Legends!$A$2:$B$6,2,FALSE))&gt;0,1,0)</f>
        <v>0</v>
      </c>
      <c r="I187" s="235">
        <f>VLOOKUP(E187,Legends!$A$15:$B$18,2,FALSE)*VLOOKUP(J187,Legends!$A$2:$B$6,2,FALSE)</f>
        <v>0</v>
      </c>
      <c r="J187" s="216" t="s">
        <v>304</v>
      </c>
      <c r="K187" s="217"/>
    </row>
    <row r="188" spans="1:11" s="107" customFormat="1" ht="36" x14ac:dyDescent="0.3">
      <c r="A188" s="208"/>
      <c r="B188" s="171"/>
      <c r="C188" s="180"/>
      <c r="D188" s="252" t="s">
        <v>623</v>
      </c>
      <c r="E188" s="130" t="s">
        <v>301</v>
      </c>
      <c r="F188" s="130" t="s">
        <v>354</v>
      </c>
      <c r="G188" s="130" t="s">
        <v>303</v>
      </c>
      <c r="H188" s="235">
        <f>IF((VLOOKUP(G188,Legends!$A$9:$B$12,2,FALSE)*VLOOKUP(J188,Legends!$A$2:$B$6,2,FALSE))&gt;0,1,0)</f>
        <v>0</v>
      </c>
      <c r="I188" s="235">
        <f>VLOOKUP(E188,Legends!$A$15:$B$18,2,FALSE)*VLOOKUP(J188,Legends!$A$2:$B$6,2,FALSE)</f>
        <v>0</v>
      </c>
      <c r="J188" s="216" t="s">
        <v>304</v>
      </c>
      <c r="K188" s="217"/>
    </row>
    <row r="189" spans="1:11" s="107" customFormat="1" ht="36" x14ac:dyDescent="0.3">
      <c r="A189" s="208"/>
      <c r="B189" s="171"/>
      <c r="C189" s="180"/>
      <c r="D189" s="252" t="s">
        <v>624</v>
      </c>
      <c r="E189" s="130" t="s">
        <v>310</v>
      </c>
      <c r="F189" s="130" t="s">
        <v>354</v>
      </c>
      <c r="G189" s="130" t="s">
        <v>303</v>
      </c>
      <c r="H189" s="235">
        <f>IF((VLOOKUP(G189,Legends!$A$9:$B$12,2,FALSE)*VLOOKUP(J189,Legends!$A$2:$B$6,2,FALSE))&gt;0,1,0)</f>
        <v>0</v>
      </c>
      <c r="I189" s="235">
        <f>VLOOKUP(E189,Legends!$A$15:$B$18,2,FALSE)*VLOOKUP(J189,Legends!$A$2:$B$6,2,FALSE)</f>
        <v>0</v>
      </c>
      <c r="J189" s="216" t="s">
        <v>304</v>
      </c>
      <c r="K189" s="217"/>
    </row>
    <row r="190" spans="1:11" s="107" customFormat="1" ht="48" x14ac:dyDescent="0.3">
      <c r="A190" s="208"/>
      <c r="B190" s="171"/>
      <c r="C190" s="180"/>
      <c r="D190" s="252" t="s">
        <v>627</v>
      </c>
      <c r="E190" s="130" t="s">
        <v>310</v>
      </c>
      <c r="F190" s="130" t="s">
        <v>354</v>
      </c>
      <c r="G190" s="130" t="s">
        <v>303</v>
      </c>
      <c r="H190" s="235">
        <f>IF((VLOOKUP(G190,Legends!$A$9:$B$12,2,FALSE)*VLOOKUP(J190,Legends!$A$2:$B$6,2,FALSE))&gt;0,1,0)</f>
        <v>0</v>
      </c>
      <c r="I190" s="235">
        <f>VLOOKUP(E190,Legends!$A$15:$B$18,2,FALSE)*VLOOKUP(J190,Legends!$A$2:$B$6,2,FALSE)</f>
        <v>0</v>
      </c>
      <c r="J190" s="216" t="s">
        <v>304</v>
      </c>
      <c r="K190" s="217"/>
    </row>
    <row r="191" spans="1:11" s="107" customFormat="1" ht="36" x14ac:dyDescent="0.3">
      <c r="A191" s="208"/>
      <c r="B191" s="171"/>
      <c r="C191" s="180"/>
      <c r="D191" s="252" t="s">
        <v>625</v>
      </c>
      <c r="E191" s="130" t="s">
        <v>475</v>
      </c>
      <c r="F191" s="130" t="s">
        <v>354</v>
      </c>
      <c r="G191" s="130" t="s">
        <v>303</v>
      </c>
      <c r="H191" s="235">
        <f>IF((VLOOKUP(G191,Legends!$A$9:$B$12,2,FALSE)*VLOOKUP(J191,Legends!$A$2:$B$6,2,FALSE))&gt;0,1,0)</f>
        <v>0</v>
      </c>
      <c r="I191" s="235">
        <f>VLOOKUP(E191,Legends!$A$15:$B$18,2,FALSE)*VLOOKUP(J191,Legends!$A$2:$B$6,2,FALSE)</f>
        <v>0</v>
      </c>
      <c r="J191" s="216" t="s">
        <v>304</v>
      </c>
      <c r="K191" s="217"/>
    </row>
    <row r="192" spans="1:11" s="107" customFormat="1" ht="48" x14ac:dyDescent="0.3">
      <c r="A192" s="208"/>
      <c r="B192" s="171"/>
      <c r="C192" s="188"/>
      <c r="D192" s="252" t="s">
        <v>626</v>
      </c>
      <c r="E192" s="130" t="s">
        <v>475</v>
      </c>
      <c r="F192" s="130" t="s">
        <v>354</v>
      </c>
      <c r="G192" s="130" t="s">
        <v>303</v>
      </c>
      <c r="H192" s="235">
        <f>IF((VLOOKUP(G192,Legends!$A$9:$B$12,2,FALSE)*VLOOKUP(J192,Legends!$A$2:$B$6,2,FALSE))&gt;0,1,0)</f>
        <v>0</v>
      </c>
      <c r="I192" s="235">
        <f>VLOOKUP(E192,Legends!$A$15:$B$18,2,FALSE)*VLOOKUP(J192,Legends!$A$2:$B$6,2,FALSE)</f>
        <v>0</v>
      </c>
      <c r="J192" s="216" t="s">
        <v>304</v>
      </c>
      <c r="K192" s="217"/>
    </row>
    <row r="193" spans="1:11" s="107" customFormat="1" ht="36" x14ac:dyDescent="0.3">
      <c r="A193" s="208"/>
      <c r="B193" s="171"/>
      <c r="C193" s="171" t="s">
        <v>628</v>
      </c>
      <c r="D193" s="130" t="s">
        <v>629</v>
      </c>
      <c r="E193" s="130" t="s">
        <v>301</v>
      </c>
      <c r="F193" s="130" t="s">
        <v>355</v>
      </c>
      <c r="G193" s="130" t="s">
        <v>303</v>
      </c>
      <c r="H193" s="235">
        <f>IF((VLOOKUP(G193,Legends!$A$9:$B$12,2,FALSE)*VLOOKUP(J193,Legends!$A$2:$B$6,2,FALSE))&gt;0,1,0)</f>
        <v>0</v>
      </c>
      <c r="I193" s="235">
        <f>VLOOKUP(E193,Legends!$A$15:$B$18,2,FALSE)*VLOOKUP(J193,Legends!$A$2:$B$6,2,FALSE)</f>
        <v>0</v>
      </c>
      <c r="J193" s="216" t="s">
        <v>304</v>
      </c>
      <c r="K193" s="217"/>
    </row>
    <row r="194" spans="1:11" s="107" customFormat="1" ht="36" x14ac:dyDescent="0.3">
      <c r="A194" s="208"/>
      <c r="B194" s="171"/>
      <c r="C194" s="171"/>
      <c r="D194" s="130" t="s">
        <v>630</v>
      </c>
      <c r="E194" s="130" t="s">
        <v>301</v>
      </c>
      <c r="F194" s="130" t="s">
        <v>355</v>
      </c>
      <c r="G194" s="130" t="s">
        <v>303</v>
      </c>
      <c r="H194" s="235">
        <f>IF((VLOOKUP(G194,Legends!$A$9:$B$12,2,FALSE)*VLOOKUP(J194,Legends!$A$2:$B$6,2,FALSE))&gt;0,1,0)</f>
        <v>0</v>
      </c>
      <c r="I194" s="235">
        <f>VLOOKUP(E194,Legends!$A$15:$B$18,2,FALSE)*VLOOKUP(J194,Legends!$A$2:$B$6,2,FALSE)</f>
        <v>0</v>
      </c>
      <c r="J194" s="216" t="s">
        <v>304</v>
      </c>
      <c r="K194" s="217"/>
    </row>
    <row r="195" spans="1:11" s="107" customFormat="1" ht="24" x14ac:dyDescent="0.3">
      <c r="A195" s="208"/>
      <c r="B195" s="171"/>
      <c r="C195" s="171"/>
      <c r="D195" s="130" t="s">
        <v>631</v>
      </c>
      <c r="E195" s="130" t="s">
        <v>301</v>
      </c>
      <c r="F195" s="130" t="s">
        <v>355</v>
      </c>
      <c r="G195" s="130" t="s">
        <v>303</v>
      </c>
      <c r="H195" s="235">
        <f>IF((VLOOKUP(G195,Legends!$A$9:$B$12,2,FALSE)*VLOOKUP(J195,Legends!$A$2:$B$6,2,FALSE))&gt;0,1,0)</f>
        <v>0</v>
      </c>
      <c r="I195" s="235">
        <f>VLOOKUP(E195,Legends!$A$15:$B$18,2,FALSE)*VLOOKUP(J195,Legends!$A$2:$B$6,2,FALSE)</f>
        <v>0</v>
      </c>
      <c r="J195" s="216" t="s">
        <v>304</v>
      </c>
      <c r="K195" s="217"/>
    </row>
    <row r="196" spans="1:11" s="107" customFormat="1" ht="84" x14ac:dyDescent="0.3">
      <c r="A196" s="208"/>
      <c r="B196" s="171"/>
      <c r="C196" s="170" t="s">
        <v>356</v>
      </c>
      <c r="D196" s="130" t="s">
        <v>632</v>
      </c>
      <c r="E196" s="130" t="s">
        <v>301</v>
      </c>
      <c r="F196" s="130" t="s">
        <v>357</v>
      </c>
      <c r="G196" s="130" t="s">
        <v>303</v>
      </c>
      <c r="H196" s="235">
        <f>IF((VLOOKUP(G196,Legends!$A$9:$B$12,2,FALSE)*VLOOKUP(J196,Legends!$A$2:$B$6,2,FALSE))&gt;0,1,0)</f>
        <v>0</v>
      </c>
      <c r="I196" s="235">
        <f>VLOOKUP(E196,Legends!$A$15:$B$18,2,FALSE)*VLOOKUP(J196,Legends!$A$2:$B$6,2,FALSE)</f>
        <v>0</v>
      </c>
      <c r="J196" s="216" t="s">
        <v>304</v>
      </c>
      <c r="K196" s="217"/>
    </row>
    <row r="197" spans="1:11" s="107" customFormat="1" ht="36" x14ac:dyDescent="0.3">
      <c r="A197" s="208"/>
      <c r="B197" s="171"/>
      <c r="C197" s="184"/>
      <c r="D197" s="130" t="s">
        <v>633</v>
      </c>
      <c r="E197" s="130" t="s">
        <v>301</v>
      </c>
      <c r="F197" s="130" t="s">
        <v>357</v>
      </c>
      <c r="G197" s="130" t="s">
        <v>303</v>
      </c>
      <c r="H197" s="235">
        <f>IF((VLOOKUP(G197,Legends!$A$9:$B$12,2,FALSE)*VLOOKUP(J197,Legends!$A$2:$B$6,2,FALSE))&gt;0,1,0)</f>
        <v>0</v>
      </c>
      <c r="I197" s="235">
        <f>VLOOKUP(E197,Legends!$A$15:$B$18,2,FALSE)*VLOOKUP(J197,Legends!$A$2:$B$6,2,FALSE)</f>
        <v>0</v>
      </c>
      <c r="J197" s="216" t="s">
        <v>304</v>
      </c>
      <c r="K197" s="217"/>
    </row>
    <row r="198" spans="1:11" s="107" customFormat="1" ht="48" x14ac:dyDescent="0.3">
      <c r="A198" s="208"/>
      <c r="B198" s="171"/>
      <c r="C198" s="171" t="s">
        <v>358</v>
      </c>
      <c r="D198" s="130" t="s">
        <v>634</v>
      </c>
      <c r="E198" s="130" t="s">
        <v>301</v>
      </c>
      <c r="F198" s="130" t="s">
        <v>359</v>
      </c>
      <c r="G198" s="130" t="s">
        <v>303</v>
      </c>
      <c r="H198" s="235">
        <f>IF((VLOOKUP(G198,Legends!$A$9:$B$12,2,FALSE)*VLOOKUP(J198,Legends!$A$2:$B$6,2,FALSE))&gt;0,1,0)</f>
        <v>0</v>
      </c>
      <c r="I198" s="235">
        <f>VLOOKUP(E198,Legends!$A$15:$B$18,2,FALSE)*VLOOKUP(J198,Legends!$A$2:$B$6,2,FALSE)</f>
        <v>0</v>
      </c>
      <c r="J198" s="216" t="s">
        <v>304</v>
      </c>
      <c r="K198" s="217"/>
    </row>
    <row r="199" spans="1:11" s="107" customFormat="1" ht="36" x14ac:dyDescent="0.3">
      <c r="A199" s="208"/>
      <c r="B199" s="171"/>
      <c r="C199" s="171"/>
      <c r="D199" s="130" t="s">
        <v>635</v>
      </c>
      <c r="E199" s="130" t="s">
        <v>301</v>
      </c>
      <c r="F199" s="130" t="s">
        <v>359</v>
      </c>
      <c r="G199" s="130" t="s">
        <v>303</v>
      </c>
      <c r="H199" s="235">
        <f>IF((VLOOKUP(G199,Legends!$A$9:$B$12,2,FALSE)*VLOOKUP(J199,Legends!$A$2:$B$6,2,FALSE))&gt;0,1,0)</f>
        <v>0</v>
      </c>
      <c r="I199" s="235">
        <f>VLOOKUP(E199,Legends!$A$15:$B$18,2,FALSE)*VLOOKUP(J199,Legends!$A$2:$B$6,2,FALSE)</f>
        <v>0</v>
      </c>
      <c r="J199" s="216" t="s">
        <v>304</v>
      </c>
      <c r="K199" s="217"/>
    </row>
    <row r="200" spans="1:11" s="107" customFormat="1" ht="48" x14ac:dyDescent="0.3">
      <c r="A200" s="208"/>
      <c r="B200" s="171"/>
      <c r="C200" s="170" t="s">
        <v>360</v>
      </c>
      <c r="D200" s="130" t="s">
        <v>636</v>
      </c>
      <c r="E200" s="130" t="s">
        <v>310</v>
      </c>
      <c r="F200" s="130" t="s">
        <v>315</v>
      </c>
      <c r="G200" s="130" t="s">
        <v>303</v>
      </c>
      <c r="H200" s="235">
        <f>IF((VLOOKUP(G200,Legends!$A$9:$B$12,2,FALSE)*VLOOKUP(J200,Legends!$A$2:$B$6,2,FALSE))&gt;0,1,0)</f>
        <v>0</v>
      </c>
      <c r="I200" s="235">
        <f>VLOOKUP(E200,Legends!$A$15:$B$18,2,FALSE)*VLOOKUP(J200,Legends!$A$2:$B$6,2,FALSE)</f>
        <v>0</v>
      </c>
      <c r="J200" s="216" t="s">
        <v>304</v>
      </c>
      <c r="K200" s="217"/>
    </row>
    <row r="201" spans="1:11" s="107" customFormat="1" ht="48" x14ac:dyDescent="0.3">
      <c r="A201" s="208"/>
      <c r="B201" s="171"/>
      <c r="C201" s="184"/>
      <c r="D201" s="130" t="s">
        <v>637</v>
      </c>
      <c r="E201" s="130" t="s">
        <v>310</v>
      </c>
      <c r="F201" s="130" t="s">
        <v>315</v>
      </c>
      <c r="G201" s="130" t="s">
        <v>303</v>
      </c>
      <c r="H201" s="235">
        <f>IF((VLOOKUP(G201,Legends!$A$9:$B$12,2,FALSE)*VLOOKUP(J201,Legends!$A$2:$B$6,2,FALSE))&gt;0,1,0)</f>
        <v>0</v>
      </c>
      <c r="I201" s="235">
        <f>VLOOKUP(E201,Legends!$A$15:$B$18,2,FALSE)*VLOOKUP(J201,Legends!$A$2:$B$6,2,FALSE)</f>
        <v>0</v>
      </c>
      <c r="J201" s="216" t="s">
        <v>304</v>
      </c>
      <c r="K201" s="217"/>
    </row>
    <row r="202" spans="1:11" s="107" customFormat="1" ht="96" x14ac:dyDescent="0.3">
      <c r="A202" s="208"/>
      <c r="B202" s="171"/>
      <c r="C202" s="172" t="s">
        <v>361</v>
      </c>
      <c r="D202" s="130" t="s">
        <v>638</v>
      </c>
      <c r="E202" s="130" t="s">
        <v>475</v>
      </c>
      <c r="F202" s="130" t="s">
        <v>302</v>
      </c>
      <c r="G202" s="130" t="s">
        <v>303</v>
      </c>
      <c r="H202" s="235">
        <f>IF((VLOOKUP(G202,Legends!$A$9:$B$12,2,FALSE)*VLOOKUP(J202,Legends!$A$2:$B$6,2,FALSE))&gt;0,1,0)</f>
        <v>0</v>
      </c>
      <c r="I202" s="235">
        <f>VLOOKUP(E202,Legends!$A$15:$B$18,2,FALSE)*VLOOKUP(J202,Legends!$A$2:$B$6,2,FALSE)</f>
        <v>0</v>
      </c>
      <c r="J202" s="216" t="s">
        <v>304</v>
      </c>
      <c r="K202" s="217"/>
    </row>
    <row r="203" spans="1:11" s="107" customFormat="1" ht="36" x14ac:dyDescent="0.3">
      <c r="A203" s="208"/>
      <c r="B203" s="171"/>
      <c r="C203" s="170" t="s">
        <v>362</v>
      </c>
      <c r="D203" s="130" t="s">
        <v>639</v>
      </c>
      <c r="E203" s="130" t="s">
        <v>310</v>
      </c>
      <c r="F203" s="130" t="s">
        <v>363</v>
      </c>
      <c r="G203" s="130" t="s">
        <v>303</v>
      </c>
      <c r="H203" s="235">
        <f>IF((VLOOKUP(G203,Legends!$A$9:$B$12,2,FALSE)*VLOOKUP(J203,Legends!$A$2:$B$6,2,FALSE))&gt;0,1,0)</f>
        <v>0</v>
      </c>
      <c r="I203" s="235">
        <f>VLOOKUP(E203,Legends!$A$15:$B$18,2,FALSE)*VLOOKUP(J203,Legends!$A$2:$B$6,2,FALSE)</f>
        <v>0</v>
      </c>
      <c r="J203" s="216" t="s">
        <v>304</v>
      </c>
      <c r="K203" s="217"/>
    </row>
    <row r="204" spans="1:11" s="107" customFormat="1" ht="36" x14ac:dyDescent="0.3">
      <c r="A204" s="208"/>
      <c r="B204" s="171"/>
      <c r="C204" s="184"/>
      <c r="D204" s="130" t="s">
        <v>640</v>
      </c>
      <c r="E204" s="130" t="s">
        <v>476</v>
      </c>
      <c r="F204" s="130" t="s">
        <v>363</v>
      </c>
      <c r="G204" s="130" t="s">
        <v>317</v>
      </c>
      <c r="H204" s="235">
        <f>IF((VLOOKUP(G204,Legends!$A$9:$B$12,2,FALSE)*VLOOKUP(J204,Legends!$A$2:$B$6,2,FALSE))&gt;0,1,0)</f>
        <v>0</v>
      </c>
      <c r="I204" s="235">
        <f>VLOOKUP(E204,Legends!$A$15:$B$18,2,FALSE)*VLOOKUP(J204,Legends!$A$2:$B$6,2,FALSE)</f>
        <v>0</v>
      </c>
      <c r="J204" s="216" t="s">
        <v>304</v>
      </c>
      <c r="K204" s="217"/>
    </row>
    <row r="205" spans="1:11" s="107" customFormat="1" ht="36" x14ac:dyDescent="0.3">
      <c r="A205" s="208"/>
      <c r="B205" s="171"/>
      <c r="C205" s="171" t="s">
        <v>364</v>
      </c>
      <c r="D205" s="130" t="s">
        <v>641</v>
      </c>
      <c r="E205" s="130" t="s">
        <v>301</v>
      </c>
      <c r="F205" s="130" t="s">
        <v>365</v>
      </c>
      <c r="G205" s="130" t="s">
        <v>303</v>
      </c>
      <c r="H205" s="235">
        <f>IF((VLOOKUP(G205,Legends!$A$9:$B$12,2,FALSE)*VLOOKUP(J205,Legends!$A$2:$B$6,2,FALSE))&gt;0,1,0)</f>
        <v>0</v>
      </c>
      <c r="I205" s="235">
        <f>VLOOKUP(E205,Legends!$A$15:$B$18,2,FALSE)*VLOOKUP(J205,Legends!$A$2:$B$6,2,FALSE)</f>
        <v>0</v>
      </c>
      <c r="J205" s="216" t="s">
        <v>304</v>
      </c>
      <c r="K205" s="217"/>
    </row>
    <row r="206" spans="1:11" s="107" customFormat="1" ht="36" x14ac:dyDescent="0.3">
      <c r="A206" s="208"/>
      <c r="B206" s="171"/>
      <c r="C206" s="171"/>
      <c r="D206" s="130" t="s">
        <v>642</v>
      </c>
      <c r="E206" s="130" t="s">
        <v>301</v>
      </c>
      <c r="F206" s="130" t="s">
        <v>365</v>
      </c>
      <c r="G206" s="130" t="s">
        <v>303</v>
      </c>
      <c r="H206" s="235">
        <f>IF((VLOOKUP(G206,Legends!$A$9:$B$12,2,FALSE)*VLOOKUP(J206,Legends!$A$2:$B$6,2,FALSE))&gt;0,1,0)</f>
        <v>0</v>
      </c>
      <c r="I206" s="235">
        <f>VLOOKUP(E206,Legends!$A$15:$B$18,2,FALSE)*VLOOKUP(J206,Legends!$A$2:$B$6,2,FALSE)</f>
        <v>0</v>
      </c>
      <c r="J206" s="216" t="s">
        <v>304</v>
      </c>
      <c r="K206" s="217"/>
    </row>
    <row r="207" spans="1:11" s="107" customFormat="1" ht="48" x14ac:dyDescent="0.3">
      <c r="A207" s="208"/>
      <c r="B207" s="171"/>
      <c r="C207" s="171"/>
      <c r="D207" s="130" t="s">
        <v>643</v>
      </c>
      <c r="E207" s="130" t="s">
        <v>301</v>
      </c>
      <c r="F207" s="130" t="s">
        <v>365</v>
      </c>
      <c r="G207" s="130" t="s">
        <v>303</v>
      </c>
      <c r="H207" s="235">
        <f>IF((VLOOKUP(G207,Legends!$A$9:$B$12,2,FALSE)*VLOOKUP(J207,Legends!$A$2:$B$6,2,FALSE))&gt;0,1,0)</f>
        <v>0</v>
      </c>
      <c r="I207" s="235">
        <f>VLOOKUP(E207,Legends!$A$15:$B$18,2,FALSE)*VLOOKUP(J207,Legends!$A$2:$B$6,2,FALSE)</f>
        <v>0</v>
      </c>
      <c r="J207" s="216" t="s">
        <v>304</v>
      </c>
      <c r="K207" s="217"/>
    </row>
    <row r="208" spans="1:11" s="107" customFormat="1" ht="36.6" thickBot="1" x14ac:dyDescent="0.35">
      <c r="A208" s="207"/>
      <c r="B208" s="181"/>
      <c r="C208" s="181"/>
      <c r="D208" s="152" t="s">
        <v>644</v>
      </c>
      <c r="E208" s="152" t="s">
        <v>301</v>
      </c>
      <c r="F208" s="152" t="s">
        <v>365</v>
      </c>
      <c r="G208" s="152" t="s">
        <v>303</v>
      </c>
      <c r="H208" s="236">
        <f>IF((VLOOKUP(G208,Legends!$A$9:$B$12,2,FALSE)*VLOOKUP(J208,Legends!$A$2:$B$6,2,FALSE))&gt;0,1,0)</f>
        <v>0</v>
      </c>
      <c r="I208" s="236">
        <f>VLOOKUP(E208,Legends!$A$15:$B$18,2,FALSE)*VLOOKUP(J208,Legends!$A$2:$B$6,2,FALSE)</f>
        <v>0</v>
      </c>
      <c r="J208" s="218" t="s">
        <v>304</v>
      </c>
      <c r="K208" s="219"/>
    </row>
    <row r="209" spans="1:12" s="107" customFormat="1" thickBot="1" x14ac:dyDescent="0.35">
      <c r="A209" s="195"/>
      <c r="B209" s="153"/>
      <c r="C209" s="153"/>
      <c r="D209" s="205"/>
      <c r="E209" s="154"/>
      <c r="F209" s="169"/>
      <c r="G209" s="154"/>
      <c r="H209" s="154"/>
      <c r="I209" s="154"/>
      <c r="J209" s="154"/>
      <c r="K209" s="169"/>
      <c r="L209" s="104"/>
    </row>
    <row r="210" spans="1:12" s="107" customFormat="1" ht="25.2" customHeight="1" x14ac:dyDescent="0.3">
      <c r="A210" s="412" t="s">
        <v>367</v>
      </c>
      <c r="B210" s="413"/>
      <c r="C210" s="413"/>
      <c r="D210" s="413"/>
      <c r="E210" s="413"/>
      <c r="F210" s="413"/>
      <c r="G210" s="413"/>
      <c r="H210" s="413"/>
      <c r="I210" s="413"/>
      <c r="J210" s="413"/>
      <c r="K210" s="414"/>
      <c r="L210" s="104"/>
    </row>
    <row r="211" spans="1:12" s="107" customFormat="1" ht="41.7" customHeight="1" x14ac:dyDescent="0.3">
      <c r="A211" s="415" t="s">
        <v>368</v>
      </c>
      <c r="B211" s="416"/>
      <c r="C211" s="416"/>
      <c r="D211" s="416"/>
      <c r="E211" s="416"/>
      <c r="F211" s="416"/>
      <c r="G211" s="416"/>
      <c r="H211" s="416"/>
      <c r="I211" s="416"/>
      <c r="J211" s="416"/>
      <c r="K211" s="417"/>
      <c r="L211" s="104"/>
    </row>
    <row r="212" spans="1:12" s="107" customFormat="1" ht="120" x14ac:dyDescent="0.3">
      <c r="A212" s="206"/>
      <c r="B212" s="170" t="s">
        <v>369</v>
      </c>
      <c r="C212" s="170" t="s">
        <v>370</v>
      </c>
      <c r="D212" s="130" t="s">
        <v>645</v>
      </c>
      <c r="E212" s="130" t="s">
        <v>476</v>
      </c>
      <c r="F212" s="130" t="s">
        <v>366</v>
      </c>
      <c r="G212" s="130" t="s">
        <v>318</v>
      </c>
      <c r="H212" s="235">
        <f>IF((VLOOKUP(G212,Legends!$A$9:$B$12,2,FALSE)*VLOOKUP(J212,Legends!$A$2:$B$6,2,FALSE))&gt;0,1,0)</f>
        <v>0</v>
      </c>
      <c r="I212" s="235">
        <f>VLOOKUP(E212,Legends!$A$15:$B$18,2,FALSE)*VLOOKUP(J212,Legends!$A$2:$B$6,2,FALSE)</f>
        <v>0</v>
      </c>
      <c r="J212" s="216" t="s">
        <v>304</v>
      </c>
      <c r="K212" s="217"/>
      <c r="L212" s="104"/>
    </row>
    <row r="213" spans="1:12" s="107" customFormat="1" ht="48.6" thickBot="1" x14ac:dyDescent="0.35">
      <c r="A213" s="207"/>
      <c r="B213" s="181"/>
      <c r="C213" s="181"/>
      <c r="D213" s="152" t="s">
        <v>646</v>
      </c>
      <c r="E213" s="152" t="s">
        <v>476</v>
      </c>
      <c r="F213" s="152" t="s">
        <v>366</v>
      </c>
      <c r="G213" s="152" t="s">
        <v>477</v>
      </c>
      <c r="H213" s="236">
        <f>IF((VLOOKUP(G213,Legends!$A$9:$B$12,2,FALSE)*VLOOKUP(J213,Legends!$A$2:$B$6,2,FALSE))&gt;0,1,0)</f>
        <v>0</v>
      </c>
      <c r="I213" s="236">
        <f>VLOOKUP(E213,Legends!$A$15:$B$18,2,FALSE)*VLOOKUP(J213,Legends!$A$2:$B$6,2,FALSE)</f>
        <v>0</v>
      </c>
      <c r="J213" s="218" t="s">
        <v>304</v>
      </c>
      <c r="K213" s="219"/>
      <c r="L213" s="104"/>
    </row>
    <row r="214" spans="1:12" s="107" customFormat="1" thickBot="1" x14ac:dyDescent="0.35">
      <c r="A214" s="153"/>
      <c r="B214" s="153"/>
      <c r="C214" s="153"/>
      <c r="D214" s="205"/>
      <c r="E214" s="154"/>
      <c r="F214" s="169"/>
      <c r="G214" s="154"/>
      <c r="H214" s="154"/>
      <c r="I214" s="154"/>
      <c r="J214" s="154"/>
      <c r="K214" s="169"/>
      <c r="L214" s="104"/>
    </row>
    <row r="215" spans="1:12" s="254" customFormat="1" ht="25.2" customHeight="1" x14ac:dyDescent="0.3">
      <c r="A215" s="412" t="s">
        <v>371</v>
      </c>
      <c r="B215" s="413"/>
      <c r="C215" s="413"/>
      <c r="D215" s="413"/>
      <c r="E215" s="413"/>
      <c r="F215" s="413"/>
      <c r="G215" s="413"/>
      <c r="H215" s="413"/>
      <c r="I215" s="413"/>
      <c r="J215" s="413"/>
      <c r="K215" s="414"/>
      <c r="L215" s="253"/>
    </row>
    <row r="216" spans="1:12" s="254" customFormat="1" ht="33" customHeight="1" x14ac:dyDescent="0.3">
      <c r="A216" s="415" t="s">
        <v>372</v>
      </c>
      <c r="B216" s="416"/>
      <c r="C216" s="416"/>
      <c r="D216" s="416"/>
      <c r="E216" s="416"/>
      <c r="F216" s="416"/>
      <c r="G216" s="416"/>
      <c r="H216" s="416"/>
      <c r="I216" s="416"/>
      <c r="J216" s="416"/>
      <c r="K216" s="417"/>
      <c r="L216" s="253"/>
    </row>
    <row r="217" spans="1:12" s="107" customFormat="1" ht="72" x14ac:dyDescent="0.3">
      <c r="A217" s="159"/>
      <c r="B217" s="170" t="s">
        <v>647</v>
      </c>
      <c r="C217" s="170"/>
      <c r="D217" s="130" t="s">
        <v>981</v>
      </c>
      <c r="E217" s="130" t="s">
        <v>301</v>
      </c>
      <c r="F217" s="130" t="s">
        <v>373</v>
      </c>
      <c r="G217" s="130" t="s">
        <v>303</v>
      </c>
      <c r="H217" s="235">
        <v>0</v>
      </c>
      <c r="I217" s="235">
        <v>0</v>
      </c>
      <c r="J217" s="216" t="s">
        <v>304</v>
      </c>
      <c r="K217" s="217"/>
      <c r="L217" s="104"/>
    </row>
    <row r="218" spans="1:12" s="107" customFormat="1" ht="48" x14ac:dyDescent="0.3">
      <c r="A218" s="161"/>
      <c r="B218" s="171"/>
      <c r="C218" s="171"/>
      <c r="D218" s="130" t="s">
        <v>648</v>
      </c>
      <c r="E218" s="130" t="s">
        <v>301</v>
      </c>
      <c r="F218" s="130" t="s">
        <v>373</v>
      </c>
      <c r="G218" s="130" t="s">
        <v>303</v>
      </c>
      <c r="H218" s="235">
        <v>0</v>
      </c>
      <c r="I218" s="235">
        <v>0</v>
      </c>
      <c r="J218" s="216" t="s">
        <v>304</v>
      </c>
      <c r="K218" s="217"/>
      <c r="L218" s="104"/>
    </row>
    <row r="219" spans="1:12" s="107" customFormat="1" ht="48" x14ac:dyDescent="0.3">
      <c r="A219" s="161"/>
      <c r="B219" s="171"/>
      <c r="C219" s="171"/>
      <c r="D219" s="130" t="s">
        <v>982</v>
      </c>
      <c r="E219" s="130" t="s">
        <v>301</v>
      </c>
      <c r="F219" s="130" t="s">
        <v>373</v>
      </c>
      <c r="G219" s="130" t="s">
        <v>303</v>
      </c>
      <c r="H219" s="235">
        <v>0</v>
      </c>
      <c r="I219" s="235">
        <v>0</v>
      </c>
      <c r="J219" s="216" t="s">
        <v>304</v>
      </c>
      <c r="K219" s="217"/>
      <c r="L219" s="104"/>
    </row>
    <row r="220" spans="1:12" s="107" customFormat="1" ht="96" x14ac:dyDescent="0.3">
      <c r="A220" s="161"/>
      <c r="B220" s="171"/>
      <c r="C220" s="171"/>
      <c r="D220" s="130" t="s">
        <v>983</v>
      </c>
      <c r="E220" s="130" t="s">
        <v>301</v>
      </c>
      <c r="F220" s="130" t="s">
        <v>373</v>
      </c>
      <c r="G220" s="130" t="s">
        <v>303</v>
      </c>
      <c r="H220" s="235">
        <v>0</v>
      </c>
      <c r="I220" s="235">
        <v>0</v>
      </c>
      <c r="J220" s="216" t="s">
        <v>304</v>
      </c>
      <c r="K220" s="217"/>
      <c r="L220" s="104"/>
    </row>
    <row r="221" spans="1:12" ht="48" x14ac:dyDescent="0.3">
      <c r="A221" s="161"/>
      <c r="B221" s="171"/>
      <c r="C221" s="171"/>
      <c r="D221" s="130" t="s">
        <v>649</v>
      </c>
      <c r="E221" s="130" t="s">
        <v>301</v>
      </c>
      <c r="F221" s="130" t="s">
        <v>373</v>
      </c>
      <c r="G221" s="130" t="s">
        <v>303</v>
      </c>
      <c r="H221" s="235">
        <v>0</v>
      </c>
      <c r="I221" s="235">
        <v>0</v>
      </c>
      <c r="J221" s="216" t="s">
        <v>304</v>
      </c>
      <c r="K221" s="217"/>
    </row>
    <row r="222" spans="1:12" ht="60" x14ac:dyDescent="0.3">
      <c r="A222" s="161"/>
      <c r="B222" s="184"/>
      <c r="C222" s="184"/>
      <c r="D222" s="130" t="s">
        <v>650</v>
      </c>
      <c r="E222" s="130" t="s">
        <v>301</v>
      </c>
      <c r="F222" s="130" t="s">
        <v>373</v>
      </c>
      <c r="G222" s="130" t="s">
        <v>303</v>
      </c>
      <c r="H222" s="235">
        <v>0</v>
      </c>
      <c r="I222" s="235">
        <v>0</v>
      </c>
      <c r="J222" s="216" t="s">
        <v>304</v>
      </c>
      <c r="K222" s="217"/>
    </row>
    <row r="223" spans="1:12" ht="48" x14ac:dyDescent="0.3">
      <c r="A223" s="161"/>
      <c r="B223" s="171" t="s">
        <v>374</v>
      </c>
      <c r="C223" s="171" t="s">
        <v>984</v>
      </c>
      <c r="D223" s="130" t="s">
        <v>985</v>
      </c>
      <c r="E223" s="130" t="s">
        <v>301</v>
      </c>
      <c r="F223" s="130" t="s">
        <v>373</v>
      </c>
      <c r="G223" s="130" t="s">
        <v>303</v>
      </c>
      <c r="H223" s="235">
        <v>0</v>
      </c>
      <c r="I223" s="235">
        <v>0</v>
      </c>
      <c r="J223" s="216" t="s">
        <v>304</v>
      </c>
      <c r="K223" s="217"/>
    </row>
    <row r="224" spans="1:12" ht="48" x14ac:dyDescent="0.3">
      <c r="A224" s="186"/>
      <c r="B224" s="171"/>
      <c r="C224" s="171"/>
      <c r="D224" s="130" t="s">
        <v>986</v>
      </c>
      <c r="E224" s="130" t="s">
        <v>301</v>
      </c>
      <c r="F224" s="130" t="s">
        <v>373</v>
      </c>
      <c r="G224" s="130" t="s">
        <v>303</v>
      </c>
      <c r="H224" s="235">
        <v>0</v>
      </c>
      <c r="I224" s="235">
        <v>0</v>
      </c>
      <c r="J224" s="216" t="s">
        <v>304</v>
      </c>
      <c r="K224" s="217"/>
      <c r="L224" s="106"/>
    </row>
    <row r="225" spans="1:12" ht="48" x14ac:dyDescent="0.3">
      <c r="A225" s="186"/>
      <c r="B225" s="171"/>
      <c r="C225" s="171"/>
      <c r="D225" s="132" t="s">
        <v>651</v>
      </c>
      <c r="E225" s="130" t="s">
        <v>301</v>
      </c>
      <c r="F225" s="130" t="s">
        <v>373</v>
      </c>
      <c r="G225" s="130" t="s">
        <v>303</v>
      </c>
      <c r="H225" s="235">
        <v>0</v>
      </c>
      <c r="I225" s="235">
        <v>0</v>
      </c>
      <c r="J225" s="216" t="s">
        <v>304</v>
      </c>
      <c r="K225" s="217"/>
      <c r="L225" s="106"/>
    </row>
    <row r="226" spans="1:12" ht="48" x14ac:dyDescent="0.3">
      <c r="A226" s="186"/>
      <c r="B226" s="171"/>
      <c r="C226" s="171"/>
      <c r="D226" s="132" t="s">
        <v>652</v>
      </c>
      <c r="E226" s="130" t="s">
        <v>301</v>
      </c>
      <c r="F226" s="130" t="s">
        <v>373</v>
      </c>
      <c r="G226" s="130" t="s">
        <v>303</v>
      </c>
      <c r="H226" s="235">
        <v>0</v>
      </c>
      <c r="I226" s="235">
        <v>0</v>
      </c>
      <c r="J226" s="216" t="s">
        <v>304</v>
      </c>
      <c r="K226" s="217"/>
      <c r="L226" s="106"/>
    </row>
    <row r="227" spans="1:12" ht="48" x14ac:dyDescent="0.3">
      <c r="A227" s="186"/>
      <c r="B227" s="171"/>
      <c r="C227" s="171"/>
      <c r="D227" s="132" t="s">
        <v>987</v>
      </c>
      <c r="E227" s="130" t="s">
        <v>301</v>
      </c>
      <c r="F227" s="130" t="s">
        <v>373</v>
      </c>
      <c r="G227" s="130" t="s">
        <v>303</v>
      </c>
      <c r="H227" s="235">
        <v>0</v>
      </c>
      <c r="I227" s="235">
        <v>0</v>
      </c>
      <c r="J227" s="216" t="s">
        <v>304</v>
      </c>
      <c r="K227" s="217"/>
      <c r="L227" s="106"/>
    </row>
    <row r="228" spans="1:12" ht="120" x14ac:dyDescent="0.3">
      <c r="A228" s="186"/>
      <c r="B228" s="171"/>
      <c r="C228" s="171"/>
      <c r="D228" s="132" t="s">
        <v>988</v>
      </c>
      <c r="E228" s="130" t="s">
        <v>301</v>
      </c>
      <c r="F228" s="130" t="s">
        <v>373</v>
      </c>
      <c r="G228" s="130" t="s">
        <v>303</v>
      </c>
      <c r="H228" s="235">
        <v>0</v>
      </c>
      <c r="I228" s="235">
        <v>0</v>
      </c>
      <c r="J228" s="216" t="s">
        <v>304</v>
      </c>
      <c r="K228" s="217"/>
      <c r="L228" s="106"/>
    </row>
    <row r="229" spans="1:12" ht="72" x14ac:dyDescent="0.3">
      <c r="A229" s="186"/>
      <c r="B229" s="171"/>
      <c r="C229" s="171"/>
      <c r="D229" s="132" t="s">
        <v>989</v>
      </c>
      <c r="E229" s="130" t="s">
        <v>301</v>
      </c>
      <c r="F229" s="130" t="s">
        <v>373</v>
      </c>
      <c r="G229" s="130" t="s">
        <v>303</v>
      </c>
      <c r="H229" s="235">
        <v>0</v>
      </c>
      <c r="I229" s="235">
        <v>0</v>
      </c>
      <c r="J229" s="216" t="s">
        <v>304</v>
      </c>
      <c r="K229" s="217"/>
      <c r="L229" s="106"/>
    </row>
    <row r="230" spans="1:12" ht="48.6" thickBot="1" x14ac:dyDescent="0.35">
      <c r="A230" s="190"/>
      <c r="B230" s="181"/>
      <c r="C230" s="181"/>
      <c r="D230" s="183" t="s">
        <v>653</v>
      </c>
      <c r="E230" s="152" t="s">
        <v>301</v>
      </c>
      <c r="F230" s="152" t="s">
        <v>373</v>
      </c>
      <c r="G230" s="152" t="s">
        <v>303</v>
      </c>
      <c r="H230" s="236">
        <v>0</v>
      </c>
      <c r="I230" s="236">
        <v>0</v>
      </c>
      <c r="J230" s="218" t="s">
        <v>304</v>
      </c>
      <c r="K230" s="219"/>
      <c r="L230" s="106"/>
    </row>
    <row r="231" spans="1:12" thickBot="1" x14ac:dyDescent="0.35">
      <c r="A231" s="153"/>
      <c r="B231" s="153"/>
      <c r="C231" s="153"/>
      <c r="D231" s="205"/>
      <c r="E231" s="154"/>
      <c r="F231" s="169"/>
      <c r="G231" s="154"/>
      <c r="H231" s="154"/>
      <c r="I231" s="154"/>
      <c r="J231" s="154"/>
      <c r="K231" s="169"/>
    </row>
    <row r="232" spans="1:12" s="253" customFormat="1" ht="25.2" customHeight="1" x14ac:dyDescent="0.3">
      <c r="A232" s="406" t="s">
        <v>375</v>
      </c>
      <c r="B232" s="407"/>
      <c r="C232" s="407"/>
      <c r="D232" s="407"/>
      <c r="E232" s="407"/>
      <c r="F232" s="407"/>
      <c r="G232" s="407"/>
      <c r="H232" s="407"/>
      <c r="I232" s="407"/>
      <c r="J232" s="407"/>
      <c r="K232" s="408"/>
    </row>
    <row r="233" spans="1:12" s="253" customFormat="1" ht="24.45" customHeight="1" x14ac:dyDescent="0.3">
      <c r="A233" s="415" t="s">
        <v>376</v>
      </c>
      <c r="B233" s="416"/>
      <c r="C233" s="416"/>
      <c r="D233" s="416"/>
      <c r="E233" s="416"/>
      <c r="F233" s="416"/>
      <c r="G233" s="416"/>
      <c r="H233" s="416"/>
      <c r="I233" s="416"/>
      <c r="J233" s="416"/>
      <c r="K233" s="417"/>
    </row>
    <row r="234" spans="1:12" s="253" customFormat="1" ht="31.5" customHeight="1" x14ac:dyDescent="0.3">
      <c r="A234" s="409" t="s">
        <v>377</v>
      </c>
      <c r="B234" s="410"/>
      <c r="C234" s="410"/>
      <c r="D234" s="410"/>
      <c r="E234" s="410"/>
      <c r="F234" s="410"/>
      <c r="G234" s="410"/>
      <c r="H234" s="410"/>
      <c r="I234" s="410"/>
      <c r="J234" s="410"/>
      <c r="K234" s="411"/>
    </row>
    <row r="235" spans="1:12" s="255" customFormat="1" ht="39" customHeight="1" x14ac:dyDescent="0.3">
      <c r="A235" s="409" t="s">
        <v>378</v>
      </c>
      <c r="B235" s="410"/>
      <c r="C235" s="410"/>
      <c r="D235" s="410"/>
      <c r="E235" s="410"/>
      <c r="F235" s="410"/>
      <c r="G235" s="410"/>
      <c r="H235" s="410"/>
      <c r="I235" s="410"/>
      <c r="J235" s="410"/>
      <c r="K235" s="411"/>
      <c r="L235" s="253"/>
    </row>
    <row r="236" spans="1:12" s="255" customFormat="1" ht="31.5" customHeight="1" x14ac:dyDescent="0.3">
      <c r="A236" s="409" t="s">
        <v>379</v>
      </c>
      <c r="B236" s="410"/>
      <c r="C236" s="410"/>
      <c r="D236" s="410"/>
      <c r="E236" s="410"/>
      <c r="F236" s="410"/>
      <c r="G236" s="410"/>
      <c r="H236" s="410"/>
      <c r="I236" s="410"/>
      <c r="J236" s="410"/>
      <c r="K236" s="411"/>
      <c r="L236" s="253"/>
    </row>
    <row r="237" spans="1:12" s="255" customFormat="1" ht="31.5" customHeight="1" x14ac:dyDescent="0.3">
      <c r="A237" s="409" t="s">
        <v>380</v>
      </c>
      <c r="B237" s="410"/>
      <c r="C237" s="410"/>
      <c r="D237" s="410"/>
      <c r="E237" s="410"/>
      <c r="F237" s="410"/>
      <c r="G237" s="410"/>
      <c r="H237" s="410"/>
      <c r="I237" s="410"/>
      <c r="J237" s="410"/>
      <c r="K237" s="411"/>
      <c r="L237" s="253"/>
    </row>
    <row r="238" spans="1:12" s="106" customFormat="1" ht="48" x14ac:dyDescent="0.3">
      <c r="A238" s="197"/>
      <c r="B238" s="171" t="s">
        <v>654</v>
      </c>
      <c r="C238" s="198" t="s">
        <v>381</v>
      </c>
      <c r="D238" s="284" t="s">
        <v>655</v>
      </c>
      <c r="E238" s="251"/>
      <c r="F238" s="251"/>
      <c r="G238" s="251"/>
      <c r="H238" s="235"/>
      <c r="I238" s="235"/>
      <c r="J238" s="252"/>
      <c r="K238" s="263"/>
      <c r="L238" s="104"/>
    </row>
    <row r="239" spans="1:12" s="106" customFormat="1" ht="36" x14ac:dyDescent="0.3">
      <c r="A239" s="199"/>
      <c r="B239" s="171"/>
      <c r="C239" s="200"/>
      <c r="D239" s="251" t="s">
        <v>656</v>
      </c>
      <c r="E239" s="130" t="s">
        <v>301</v>
      </c>
      <c r="F239" s="130" t="s">
        <v>355</v>
      </c>
      <c r="G239" s="130" t="s">
        <v>303</v>
      </c>
      <c r="H239" s="235">
        <v>0</v>
      </c>
      <c r="I239" s="235">
        <v>0</v>
      </c>
      <c r="J239" s="216" t="s">
        <v>304</v>
      </c>
      <c r="K239" s="217"/>
      <c r="L239" s="104"/>
    </row>
    <row r="240" spans="1:12" s="106" customFormat="1" ht="36" x14ac:dyDescent="0.3">
      <c r="A240" s="199"/>
      <c r="B240" s="171"/>
      <c r="C240" s="200"/>
      <c r="D240" s="251" t="s">
        <v>657</v>
      </c>
      <c r="E240" s="130" t="s">
        <v>476</v>
      </c>
      <c r="F240" s="130" t="s">
        <v>355</v>
      </c>
      <c r="G240" s="130" t="s">
        <v>317</v>
      </c>
      <c r="H240" s="235">
        <v>0</v>
      </c>
      <c r="I240" s="235">
        <v>0</v>
      </c>
      <c r="J240" s="216" t="s">
        <v>304</v>
      </c>
      <c r="K240" s="217"/>
      <c r="L240" s="104"/>
    </row>
    <row r="241" spans="1:12" s="106" customFormat="1" ht="36" x14ac:dyDescent="0.3">
      <c r="A241" s="201"/>
      <c r="B241" s="171"/>
      <c r="C241" s="200"/>
      <c r="D241" s="251" t="s">
        <v>658</v>
      </c>
      <c r="E241" s="130" t="s">
        <v>476</v>
      </c>
      <c r="F241" s="130" t="s">
        <v>355</v>
      </c>
      <c r="G241" s="130" t="s">
        <v>318</v>
      </c>
      <c r="H241" s="235">
        <v>0</v>
      </c>
      <c r="I241" s="235">
        <v>0</v>
      </c>
      <c r="J241" s="216" t="s">
        <v>304</v>
      </c>
      <c r="K241" s="217"/>
      <c r="L241" s="104"/>
    </row>
    <row r="242" spans="1:12" s="106" customFormat="1" ht="36" x14ac:dyDescent="0.3">
      <c r="A242" s="201"/>
      <c r="B242" s="171"/>
      <c r="C242" s="200"/>
      <c r="D242" s="251" t="s">
        <v>659</v>
      </c>
      <c r="E242" s="130" t="s">
        <v>476</v>
      </c>
      <c r="F242" s="130" t="s">
        <v>355</v>
      </c>
      <c r="G242" s="130" t="s">
        <v>318</v>
      </c>
      <c r="H242" s="235">
        <v>0</v>
      </c>
      <c r="I242" s="235">
        <v>0</v>
      </c>
      <c r="J242" s="216" t="s">
        <v>304</v>
      </c>
      <c r="K242" s="217"/>
      <c r="L242" s="104"/>
    </row>
    <row r="243" spans="1:12" ht="48" x14ac:dyDescent="0.3">
      <c r="A243" s="201"/>
      <c r="B243" s="171"/>
      <c r="C243" s="200"/>
      <c r="D243" s="251" t="s">
        <v>990</v>
      </c>
      <c r="E243" s="130" t="s">
        <v>476</v>
      </c>
      <c r="F243" s="130" t="s">
        <v>355</v>
      </c>
      <c r="G243" s="130" t="s">
        <v>318</v>
      </c>
      <c r="H243" s="235">
        <v>0</v>
      </c>
      <c r="I243" s="235">
        <v>0</v>
      </c>
      <c r="J243" s="216" t="s">
        <v>304</v>
      </c>
      <c r="K243" s="217"/>
    </row>
    <row r="244" spans="1:12" ht="60" x14ac:dyDescent="0.3">
      <c r="A244" s="201"/>
      <c r="B244" s="171"/>
      <c r="C244" s="200"/>
      <c r="D244" s="130" t="s">
        <v>660</v>
      </c>
      <c r="E244" s="130" t="s">
        <v>301</v>
      </c>
      <c r="F244" s="130" t="s">
        <v>355</v>
      </c>
      <c r="G244" s="130" t="s">
        <v>303</v>
      </c>
      <c r="H244" s="235">
        <v>0</v>
      </c>
      <c r="I244" s="235">
        <v>0</v>
      </c>
      <c r="J244" s="216" t="s">
        <v>304</v>
      </c>
      <c r="K244" s="217"/>
    </row>
    <row r="245" spans="1:12" ht="36" x14ac:dyDescent="0.3">
      <c r="A245" s="201"/>
      <c r="B245" s="171"/>
      <c r="C245" s="200"/>
      <c r="D245" s="131" t="s">
        <v>661</v>
      </c>
      <c r="E245" s="130" t="s">
        <v>301</v>
      </c>
      <c r="F245" s="130" t="s">
        <v>355</v>
      </c>
      <c r="G245" s="130" t="s">
        <v>303</v>
      </c>
      <c r="H245" s="235">
        <v>0</v>
      </c>
      <c r="I245" s="235">
        <v>0</v>
      </c>
      <c r="J245" s="216" t="s">
        <v>304</v>
      </c>
      <c r="K245" s="217"/>
    </row>
    <row r="246" spans="1:12" ht="36" x14ac:dyDescent="0.3">
      <c r="A246" s="201"/>
      <c r="B246" s="171"/>
      <c r="C246" s="200"/>
      <c r="D246" s="131" t="s">
        <v>662</v>
      </c>
      <c r="E246" s="130" t="s">
        <v>476</v>
      </c>
      <c r="F246" s="130" t="s">
        <v>355</v>
      </c>
      <c r="G246" s="130" t="s">
        <v>318</v>
      </c>
      <c r="H246" s="235">
        <v>0</v>
      </c>
      <c r="I246" s="235">
        <v>0</v>
      </c>
      <c r="J246" s="216" t="s">
        <v>304</v>
      </c>
      <c r="K246" s="217"/>
    </row>
    <row r="247" spans="1:12" ht="60" x14ac:dyDescent="0.3">
      <c r="A247" s="201"/>
      <c r="B247" s="171"/>
      <c r="C247" s="136" t="s">
        <v>479</v>
      </c>
      <c r="D247" s="131" t="s">
        <v>663</v>
      </c>
      <c r="E247" s="130" t="s">
        <v>476</v>
      </c>
      <c r="F247" s="130" t="s">
        <v>382</v>
      </c>
      <c r="G247" s="130" t="s">
        <v>318</v>
      </c>
      <c r="H247" s="235">
        <v>0</v>
      </c>
      <c r="I247" s="235">
        <v>0</v>
      </c>
      <c r="J247" s="216" t="s">
        <v>304</v>
      </c>
      <c r="K247" s="217"/>
      <c r="L247" s="106"/>
    </row>
    <row r="248" spans="1:12" ht="36" x14ac:dyDescent="0.3">
      <c r="A248" s="201"/>
      <c r="B248" s="171"/>
      <c r="C248" s="138"/>
      <c r="D248" s="131" t="s">
        <v>664</v>
      </c>
      <c r="E248" s="130" t="s">
        <v>476</v>
      </c>
      <c r="F248" s="130" t="s">
        <v>382</v>
      </c>
      <c r="G248" s="130" t="s">
        <v>318</v>
      </c>
      <c r="H248" s="235">
        <v>0</v>
      </c>
      <c r="I248" s="235">
        <v>0</v>
      </c>
      <c r="J248" s="216" t="s">
        <v>304</v>
      </c>
      <c r="K248" s="217"/>
      <c r="L248" s="106"/>
    </row>
    <row r="249" spans="1:12" ht="36" x14ac:dyDescent="0.3">
      <c r="A249" s="201"/>
      <c r="B249" s="171"/>
      <c r="C249" s="139"/>
      <c r="D249" s="131" t="s">
        <v>665</v>
      </c>
      <c r="E249" s="130" t="s">
        <v>301</v>
      </c>
      <c r="F249" s="130" t="s">
        <v>382</v>
      </c>
      <c r="G249" s="130" t="s">
        <v>303</v>
      </c>
      <c r="H249" s="235">
        <v>0</v>
      </c>
      <c r="I249" s="235">
        <v>0</v>
      </c>
      <c r="J249" s="216" t="s">
        <v>304</v>
      </c>
      <c r="K249" s="217"/>
      <c r="L249" s="106"/>
    </row>
    <row r="250" spans="1:12" ht="96" x14ac:dyDescent="0.3">
      <c r="A250" s="201"/>
      <c r="B250" s="172"/>
      <c r="C250" s="200" t="s">
        <v>991</v>
      </c>
      <c r="D250" s="163" t="s">
        <v>666</v>
      </c>
      <c r="E250" s="130" t="s">
        <v>301</v>
      </c>
      <c r="F250" s="130" t="s">
        <v>359</v>
      </c>
      <c r="G250" s="130" t="s">
        <v>303</v>
      </c>
      <c r="H250" s="235">
        <v>0</v>
      </c>
      <c r="I250" s="235">
        <v>0</v>
      </c>
      <c r="J250" s="216" t="s">
        <v>304</v>
      </c>
      <c r="K250" s="217"/>
    </row>
    <row r="251" spans="1:12" ht="36" x14ac:dyDescent="0.3">
      <c r="A251" s="201"/>
      <c r="B251" s="172"/>
      <c r="C251" s="200"/>
      <c r="D251" s="163" t="s">
        <v>667</v>
      </c>
      <c r="E251" s="130" t="s">
        <v>301</v>
      </c>
      <c r="F251" s="130" t="s">
        <v>357</v>
      </c>
      <c r="G251" s="130" t="s">
        <v>303</v>
      </c>
      <c r="H251" s="235">
        <v>0</v>
      </c>
      <c r="I251" s="235">
        <v>0</v>
      </c>
      <c r="J251" s="216" t="s">
        <v>304</v>
      </c>
      <c r="K251" s="217"/>
    </row>
    <row r="252" spans="1:12" ht="36" x14ac:dyDescent="0.3">
      <c r="A252" s="201"/>
      <c r="B252" s="172"/>
      <c r="C252" s="200"/>
      <c r="D252" s="163" t="s">
        <v>668</v>
      </c>
      <c r="E252" s="130" t="s">
        <v>476</v>
      </c>
      <c r="F252" s="130" t="s">
        <v>315</v>
      </c>
      <c r="G252" s="130" t="s">
        <v>318</v>
      </c>
      <c r="H252" s="235">
        <v>0</v>
      </c>
      <c r="I252" s="235">
        <v>0</v>
      </c>
      <c r="J252" s="216" t="s">
        <v>304</v>
      </c>
      <c r="K252" s="217"/>
    </row>
    <row r="253" spans="1:12" ht="60" x14ac:dyDescent="0.3">
      <c r="A253" s="201"/>
      <c r="B253" s="172"/>
      <c r="C253" s="200"/>
      <c r="D253" s="163" t="s">
        <v>669</v>
      </c>
      <c r="E253" s="130" t="s">
        <v>475</v>
      </c>
      <c r="F253" s="130" t="s">
        <v>315</v>
      </c>
      <c r="G253" s="130" t="s">
        <v>303</v>
      </c>
      <c r="H253" s="235">
        <v>0</v>
      </c>
      <c r="I253" s="235">
        <v>0</v>
      </c>
      <c r="J253" s="216" t="s">
        <v>304</v>
      </c>
      <c r="K253" s="217"/>
    </row>
    <row r="254" spans="1:12" ht="36.6" thickBot="1" x14ac:dyDescent="0.35">
      <c r="A254" s="202"/>
      <c r="B254" s="203"/>
      <c r="C254" s="204"/>
      <c r="D254" s="167" t="s">
        <v>914</v>
      </c>
      <c r="E254" s="152" t="s">
        <v>301</v>
      </c>
      <c r="F254" s="152" t="s">
        <v>315</v>
      </c>
      <c r="G254" s="152" t="s">
        <v>303</v>
      </c>
      <c r="H254" s="236">
        <v>0</v>
      </c>
      <c r="I254" s="236">
        <v>0</v>
      </c>
      <c r="J254" s="218" t="s">
        <v>304</v>
      </c>
      <c r="K254" s="219"/>
    </row>
    <row r="255" spans="1:12" ht="12.6" thickBot="1" x14ac:dyDescent="0.35">
      <c r="A255" s="195"/>
      <c r="B255" s="153"/>
      <c r="C255" s="196"/>
      <c r="D255" s="196"/>
      <c r="E255" s="154"/>
      <c r="F255" s="169"/>
      <c r="G255" s="154"/>
      <c r="H255" s="154"/>
      <c r="I255" s="154"/>
      <c r="J255" s="154"/>
      <c r="K255" s="169"/>
    </row>
    <row r="256" spans="1:12" s="253" customFormat="1" ht="25.2" customHeight="1" x14ac:dyDescent="0.3">
      <c r="A256" s="412" t="s">
        <v>383</v>
      </c>
      <c r="B256" s="413"/>
      <c r="C256" s="413"/>
      <c r="D256" s="413"/>
      <c r="E256" s="413"/>
      <c r="F256" s="413"/>
      <c r="G256" s="413"/>
      <c r="H256" s="413"/>
      <c r="I256" s="413"/>
      <c r="J256" s="413"/>
      <c r="K256" s="414"/>
    </row>
    <row r="257" spans="1:11" s="253" customFormat="1" ht="22.5" customHeight="1" x14ac:dyDescent="0.3">
      <c r="A257" s="415" t="s">
        <v>384</v>
      </c>
      <c r="B257" s="416"/>
      <c r="C257" s="416"/>
      <c r="D257" s="416"/>
      <c r="E257" s="416"/>
      <c r="F257" s="416"/>
      <c r="G257" s="416"/>
      <c r="H257" s="416"/>
      <c r="I257" s="416"/>
      <c r="J257" s="416"/>
      <c r="K257" s="417"/>
    </row>
    <row r="258" spans="1:11" s="253" customFormat="1" ht="30" customHeight="1" x14ac:dyDescent="0.3">
      <c r="A258" s="409" t="s">
        <v>992</v>
      </c>
      <c r="B258" s="410"/>
      <c r="C258" s="410"/>
      <c r="D258" s="410"/>
      <c r="E258" s="410"/>
      <c r="F258" s="410"/>
      <c r="G258" s="410"/>
      <c r="H258" s="410"/>
      <c r="I258" s="410"/>
      <c r="J258" s="410"/>
      <c r="K258" s="411"/>
    </row>
    <row r="259" spans="1:11" s="253" customFormat="1" ht="30" customHeight="1" x14ac:dyDescent="0.3">
      <c r="A259" s="409" t="s">
        <v>385</v>
      </c>
      <c r="B259" s="410"/>
      <c r="C259" s="410"/>
      <c r="D259" s="410"/>
      <c r="E259" s="410"/>
      <c r="F259" s="410"/>
      <c r="G259" s="410"/>
      <c r="H259" s="410"/>
      <c r="I259" s="410"/>
      <c r="J259" s="410"/>
      <c r="K259" s="411"/>
    </row>
    <row r="260" spans="1:11" s="253" customFormat="1" ht="30" customHeight="1" x14ac:dyDescent="0.3">
      <c r="A260" s="409" t="s">
        <v>386</v>
      </c>
      <c r="B260" s="410"/>
      <c r="C260" s="410"/>
      <c r="D260" s="410"/>
      <c r="E260" s="410"/>
      <c r="F260" s="410"/>
      <c r="G260" s="410"/>
      <c r="H260" s="410"/>
      <c r="I260" s="410"/>
      <c r="J260" s="410"/>
      <c r="K260" s="411"/>
    </row>
    <row r="261" spans="1:11" s="253" customFormat="1" ht="45" customHeight="1" x14ac:dyDescent="0.3">
      <c r="A261" s="409" t="s">
        <v>387</v>
      </c>
      <c r="B261" s="410"/>
      <c r="C261" s="410"/>
      <c r="D261" s="410"/>
      <c r="E261" s="410"/>
      <c r="F261" s="410"/>
      <c r="G261" s="410"/>
      <c r="H261" s="410"/>
      <c r="I261" s="410"/>
      <c r="J261" s="410"/>
      <c r="K261" s="411"/>
    </row>
    <row r="262" spans="1:11" s="253" customFormat="1" ht="36" customHeight="1" x14ac:dyDescent="0.3">
      <c r="A262" s="409" t="s">
        <v>993</v>
      </c>
      <c r="B262" s="410"/>
      <c r="C262" s="410"/>
      <c r="D262" s="410"/>
      <c r="E262" s="410"/>
      <c r="F262" s="410"/>
      <c r="G262" s="410"/>
      <c r="H262" s="410"/>
      <c r="I262" s="410"/>
      <c r="J262" s="410"/>
      <c r="K262" s="411"/>
    </row>
    <row r="263" spans="1:11" s="253" customFormat="1" ht="30" customHeight="1" x14ac:dyDescent="0.3">
      <c r="A263" s="409" t="s">
        <v>388</v>
      </c>
      <c r="B263" s="410"/>
      <c r="C263" s="410"/>
      <c r="D263" s="410"/>
      <c r="E263" s="410"/>
      <c r="F263" s="410"/>
      <c r="G263" s="410"/>
      <c r="H263" s="410"/>
      <c r="I263" s="410"/>
      <c r="J263" s="410"/>
      <c r="K263" s="411"/>
    </row>
    <row r="264" spans="1:11" ht="168" x14ac:dyDescent="0.3">
      <c r="A264" s="159"/>
      <c r="B264" s="192" t="s">
        <v>994</v>
      </c>
      <c r="C264" s="136" t="s">
        <v>995</v>
      </c>
      <c r="D264" s="282" t="s">
        <v>389</v>
      </c>
      <c r="E264" s="131"/>
      <c r="F264" s="131"/>
      <c r="G264" s="131"/>
      <c r="H264" s="235"/>
      <c r="I264" s="235"/>
      <c r="J264" s="252"/>
      <c r="K264" s="263"/>
    </row>
    <row r="265" spans="1:11" ht="36" x14ac:dyDescent="0.3">
      <c r="A265" s="161"/>
      <c r="B265" s="193"/>
      <c r="C265" s="138"/>
      <c r="D265" s="247" t="s">
        <v>670</v>
      </c>
      <c r="E265" s="130" t="s">
        <v>301</v>
      </c>
      <c r="F265" s="130" t="s">
        <v>353</v>
      </c>
      <c r="G265" s="130" t="s">
        <v>303</v>
      </c>
      <c r="H265" s="235">
        <v>0</v>
      </c>
      <c r="I265" s="235">
        <v>0</v>
      </c>
      <c r="J265" s="216" t="s">
        <v>304</v>
      </c>
      <c r="K265" s="217"/>
    </row>
    <row r="266" spans="1:11" ht="24" x14ac:dyDescent="0.3">
      <c r="A266" s="161"/>
      <c r="B266" s="193"/>
      <c r="C266" s="138"/>
      <c r="D266" s="247" t="s">
        <v>671</v>
      </c>
      <c r="E266" s="130" t="s">
        <v>476</v>
      </c>
      <c r="F266" s="130" t="s">
        <v>353</v>
      </c>
      <c r="G266" s="130" t="s">
        <v>318</v>
      </c>
      <c r="H266" s="235">
        <v>0</v>
      </c>
      <c r="I266" s="235">
        <v>0</v>
      </c>
      <c r="J266" s="216" t="s">
        <v>304</v>
      </c>
      <c r="K266" s="217"/>
    </row>
    <row r="267" spans="1:11" ht="36" x14ac:dyDescent="0.3">
      <c r="A267" s="161"/>
      <c r="B267" s="193"/>
      <c r="C267" s="138"/>
      <c r="D267" s="256" t="s">
        <v>672</v>
      </c>
      <c r="E267" s="130" t="s">
        <v>310</v>
      </c>
      <c r="F267" s="130" t="s">
        <v>353</v>
      </c>
      <c r="G267" s="130" t="s">
        <v>303</v>
      </c>
      <c r="H267" s="235">
        <v>0</v>
      </c>
      <c r="I267" s="235">
        <v>0</v>
      </c>
      <c r="J267" s="216" t="s">
        <v>304</v>
      </c>
      <c r="K267" s="217"/>
    </row>
    <row r="268" spans="1:11" ht="36" x14ac:dyDescent="0.3">
      <c r="A268" s="161"/>
      <c r="B268" s="193"/>
      <c r="C268" s="138"/>
      <c r="D268" s="256" t="s">
        <v>673</v>
      </c>
      <c r="E268" s="130" t="s">
        <v>310</v>
      </c>
      <c r="F268" s="130" t="s">
        <v>353</v>
      </c>
      <c r="G268" s="130" t="s">
        <v>303</v>
      </c>
      <c r="H268" s="235">
        <v>0</v>
      </c>
      <c r="I268" s="235">
        <v>0</v>
      </c>
      <c r="J268" s="216" t="s">
        <v>304</v>
      </c>
      <c r="K268" s="217"/>
    </row>
    <row r="269" spans="1:11" ht="36" x14ac:dyDescent="0.3">
      <c r="A269" s="161"/>
      <c r="B269" s="193"/>
      <c r="C269" s="138"/>
      <c r="D269" s="247" t="s">
        <v>996</v>
      </c>
      <c r="E269" s="130" t="s">
        <v>310</v>
      </c>
      <c r="F269" s="130" t="s">
        <v>353</v>
      </c>
      <c r="G269" s="130" t="s">
        <v>303</v>
      </c>
      <c r="H269" s="235">
        <v>0</v>
      </c>
      <c r="I269" s="235">
        <v>0</v>
      </c>
      <c r="J269" s="216" t="s">
        <v>304</v>
      </c>
      <c r="K269" s="217"/>
    </row>
    <row r="270" spans="1:11" ht="72" x14ac:dyDescent="0.3">
      <c r="A270" s="161"/>
      <c r="B270" s="193"/>
      <c r="C270" s="138"/>
      <c r="D270" s="247" t="s">
        <v>997</v>
      </c>
      <c r="E270" s="130" t="s">
        <v>310</v>
      </c>
      <c r="F270" s="130" t="s">
        <v>353</v>
      </c>
      <c r="G270" s="130" t="s">
        <v>303</v>
      </c>
      <c r="H270" s="235">
        <v>0</v>
      </c>
      <c r="I270" s="235">
        <v>0</v>
      </c>
      <c r="J270" s="216" t="s">
        <v>304</v>
      </c>
      <c r="K270" s="217"/>
    </row>
    <row r="271" spans="1:11" ht="60" x14ac:dyDescent="0.3">
      <c r="A271" s="161"/>
      <c r="B271" s="193"/>
      <c r="C271" s="138"/>
      <c r="D271" s="247" t="s">
        <v>998</v>
      </c>
      <c r="E271" s="130" t="s">
        <v>301</v>
      </c>
      <c r="F271" s="130" t="s">
        <v>353</v>
      </c>
      <c r="G271" s="130" t="s">
        <v>303</v>
      </c>
      <c r="H271" s="235">
        <v>0</v>
      </c>
      <c r="I271" s="235">
        <v>0</v>
      </c>
      <c r="J271" s="216" t="s">
        <v>304</v>
      </c>
      <c r="K271" s="217"/>
    </row>
    <row r="272" spans="1:11" ht="60" x14ac:dyDescent="0.3">
      <c r="A272" s="161"/>
      <c r="B272" s="193"/>
      <c r="C272" s="138"/>
      <c r="D272" s="247" t="s">
        <v>999</v>
      </c>
      <c r="E272" s="130" t="s">
        <v>301</v>
      </c>
      <c r="F272" s="130" t="s">
        <v>353</v>
      </c>
      <c r="G272" s="130" t="s">
        <v>303</v>
      </c>
      <c r="H272" s="235">
        <v>0</v>
      </c>
      <c r="I272" s="235">
        <v>0</v>
      </c>
      <c r="J272" s="216" t="s">
        <v>304</v>
      </c>
      <c r="K272" s="217"/>
    </row>
    <row r="273" spans="1:11" ht="60" x14ac:dyDescent="0.3">
      <c r="A273" s="161"/>
      <c r="B273" s="193"/>
      <c r="C273" s="138"/>
      <c r="D273" s="247" t="s">
        <v>1000</v>
      </c>
      <c r="E273" s="130" t="s">
        <v>301</v>
      </c>
      <c r="F273" s="130" t="s">
        <v>353</v>
      </c>
      <c r="G273" s="130" t="s">
        <v>303</v>
      </c>
      <c r="H273" s="235">
        <v>0</v>
      </c>
      <c r="I273" s="235">
        <v>0</v>
      </c>
      <c r="J273" s="216" t="s">
        <v>304</v>
      </c>
      <c r="K273" s="217"/>
    </row>
    <row r="274" spans="1:11" ht="48" x14ac:dyDescent="0.3">
      <c r="A274" s="161"/>
      <c r="B274" s="193"/>
      <c r="C274" s="138"/>
      <c r="D274" s="247" t="s">
        <v>674</v>
      </c>
      <c r="E274" s="130" t="s">
        <v>301</v>
      </c>
      <c r="F274" s="130" t="s">
        <v>353</v>
      </c>
      <c r="G274" s="130" t="s">
        <v>303</v>
      </c>
      <c r="H274" s="235">
        <v>0</v>
      </c>
      <c r="I274" s="235">
        <v>0</v>
      </c>
      <c r="J274" s="216" t="s">
        <v>304</v>
      </c>
      <c r="K274" s="217"/>
    </row>
    <row r="275" spans="1:11" ht="36" x14ac:dyDescent="0.3">
      <c r="A275" s="161"/>
      <c r="B275" s="193"/>
      <c r="C275" s="138"/>
      <c r="D275" s="247" t="s">
        <v>675</v>
      </c>
      <c r="E275" s="130" t="s">
        <v>310</v>
      </c>
      <c r="F275" s="130" t="s">
        <v>353</v>
      </c>
      <c r="G275" s="130" t="s">
        <v>303</v>
      </c>
      <c r="H275" s="235">
        <v>0</v>
      </c>
      <c r="I275" s="235">
        <v>0</v>
      </c>
      <c r="J275" s="216" t="s">
        <v>304</v>
      </c>
      <c r="K275" s="217"/>
    </row>
    <row r="276" spans="1:11" ht="36" x14ac:dyDescent="0.3">
      <c r="A276" s="161"/>
      <c r="B276" s="193"/>
      <c r="C276" s="138"/>
      <c r="D276" s="247" t="s">
        <v>676</v>
      </c>
      <c r="E276" s="130" t="s">
        <v>310</v>
      </c>
      <c r="F276" s="130" t="s">
        <v>353</v>
      </c>
      <c r="G276" s="130" t="s">
        <v>303</v>
      </c>
      <c r="H276" s="235">
        <v>0</v>
      </c>
      <c r="I276" s="235">
        <v>0</v>
      </c>
      <c r="J276" s="216" t="s">
        <v>304</v>
      </c>
      <c r="K276" s="217"/>
    </row>
    <row r="277" spans="1:11" ht="48" x14ac:dyDescent="0.3">
      <c r="A277" s="161"/>
      <c r="B277" s="193"/>
      <c r="C277" s="138"/>
      <c r="D277" s="247" t="s">
        <v>1001</v>
      </c>
      <c r="E277" s="130" t="s">
        <v>310</v>
      </c>
      <c r="F277" s="130" t="s">
        <v>353</v>
      </c>
      <c r="G277" s="130" t="s">
        <v>303</v>
      </c>
      <c r="H277" s="235">
        <v>0</v>
      </c>
      <c r="I277" s="235">
        <v>0</v>
      </c>
      <c r="J277" s="216" t="s">
        <v>304</v>
      </c>
      <c r="K277" s="217"/>
    </row>
    <row r="278" spans="1:11" ht="36" x14ac:dyDescent="0.3">
      <c r="A278" s="161"/>
      <c r="B278" s="193"/>
      <c r="C278" s="138"/>
      <c r="D278" s="247" t="s">
        <v>1002</v>
      </c>
      <c r="E278" s="130" t="s">
        <v>310</v>
      </c>
      <c r="F278" s="130" t="s">
        <v>353</v>
      </c>
      <c r="G278" s="130" t="s">
        <v>303</v>
      </c>
      <c r="H278" s="235">
        <v>0</v>
      </c>
      <c r="I278" s="235">
        <v>0</v>
      </c>
      <c r="J278" s="216" t="s">
        <v>304</v>
      </c>
      <c r="K278" s="217"/>
    </row>
    <row r="279" spans="1:11" ht="60" x14ac:dyDescent="0.3">
      <c r="A279" s="161"/>
      <c r="B279" s="193"/>
      <c r="C279" s="132" t="s">
        <v>1003</v>
      </c>
      <c r="D279" s="132" t="s">
        <v>677</v>
      </c>
      <c r="E279" s="130" t="s">
        <v>310</v>
      </c>
      <c r="F279" s="130" t="s">
        <v>390</v>
      </c>
      <c r="G279" s="130" t="s">
        <v>303</v>
      </c>
      <c r="H279" s="235">
        <v>0</v>
      </c>
      <c r="I279" s="235">
        <v>0</v>
      </c>
      <c r="J279" s="216" t="s">
        <v>304</v>
      </c>
      <c r="K279" s="217"/>
    </row>
    <row r="280" spans="1:11" ht="36" x14ac:dyDescent="0.3">
      <c r="A280" s="161"/>
      <c r="B280" s="193"/>
      <c r="C280" s="180" t="s">
        <v>391</v>
      </c>
      <c r="D280" s="132" t="s">
        <v>678</v>
      </c>
      <c r="E280" s="130" t="s">
        <v>301</v>
      </c>
      <c r="F280" s="130" t="s">
        <v>390</v>
      </c>
      <c r="G280" s="130" t="s">
        <v>303</v>
      </c>
      <c r="H280" s="235">
        <v>0</v>
      </c>
      <c r="I280" s="235">
        <v>0</v>
      </c>
      <c r="J280" s="216" t="s">
        <v>304</v>
      </c>
      <c r="K280" s="217"/>
    </row>
    <row r="281" spans="1:11" ht="24" x14ac:dyDescent="0.3">
      <c r="A281" s="161"/>
      <c r="B281" s="193"/>
      <c r="C281" s="180"/>
      <c r="D281" s="130" t="s">
        <v>679</v>
      </c>
      <c r="E281" s="130" t="s">
        <v>476</v>
      </c>
      <c r="F281" s="130" t="s">
        <v>390</v>
      </c>
      <c r="G281" s="130" t="s">
        <v>318</v>
      </c>
      <c r="H281" s="235">
        <v>0</v>
      </c>
      <c r="I281" s="235">
        <v>0</v>
      </c>
      <c r="J281" s="216" t="s">
        <v>304</v>
      </c>
      <c r="K281" s="217"/>
    </row>
    <row r="282" spans="1:11" ht="24" x14ac:dyDescent="0.3">
      <c r="A282" s="161"/>
      <c r="B282" s="193"/>
      <c r="C282" s="180"/>
      <c r="D282" s="132" t="s">
        <v>680</v>
      </c>
      <c r="E282" s="130" t="s">
        <v>476</v>
      </c>
      <c r="F282" s="130" t="s">
        <v>390</v>
      </c>
      <c r="G282" s="130" t="s">
        <v>318</v>
      </c>
      <c r="H282" s="235">
        <v>0</v>
      </c>
      <c r="I282" s="235">
        <v>0</v>
      </c>
      <c r="J282" s="216" t="s">
        <v>304</v>
      </c>
      <c r="K282" s="217"/>
    </row>
    <row r="283" spans="1:11" ht="48" x14ac:dyDescent="0.3">
      <c r="A283" s="161"/>
      <c r="B283" s="193"/>
      <c r="C283" s="180"/>
      <c r="D283" s="132" t="s">
        <v>681</v>
      </c>
      <c r="E283" s="130" t="s">
        <v>301</v>
      </c>
      <c r="F283" s="130" t="s">
        <v>390</v>
      </c>
      <c r="G283" s="130" t="s">
        <v>303</v>
      </c>
      <c r="H283" s="235">
        <v>0</v>
      </c>
      <c r="I283" s="235">
        <v>0</v>
      </c>
      <c r="J283" s="216" t="s">
        <v>304</v>
      </c>
      <c r="K283" s="217"/>
    </row>
    <row r="284" spans="1:11" ht="36" x14ac:dyDescent="0.3">
      <c r="A284" s="161"/>
      <c r="B284" s="193"/>
      <c r="C284" s="180"/>
      <c r="D284" s="132" t="s">
        <v>682</v>
      </c>
      <c r="E284" s="130" t="s">
        <v>301</v>
      </c>
      <c r="F284" s="130" t="s">
        <v>390</v>
      </c>
      <c r="G284" s="130" t="s">
        <v>303</v>
      </c>
      <c r="H284" s="235">
        <v>0</v>
      </c>
      <c r="I284" s="235">
        <v>0</v>
      </c>
      <c r="J284" s="216" t="s">
        <v>304</v>
      </c>
      <c r="K284" s="217"/>
    </row>
    <row r="285" spans="1:11" ht="48" x14ac:dyDescent="0.3">
      <c r="A285" s="161"/>
      <c r="B285" s="193"/>
      <c r="C285" s="187" t="s">
        <v>392</v>
      </c>
      <c r="D285" s="132" t="s">
        <v>1004</v>
      </c>
      <c r="E285" s="130" t="s">
        <v>301</v>
      </c>
      <c r="F285" s="130" t="s">
        <v>373</v>
      </c>
      <c r="G285" s="130" t="s">
        <v>303</v>
      </c>
      <c r="H285" s="235">
        <v>0</v>
      </c>
      <c r="I285" s="235">
        <v>0</v>
      </c>
      <c r="J285" s="216" t="s">
        <v>304</v>
      </c>
      <c r="K285" s="217"/>
    </row>
    <row r="286" spans="1:11" ht="48" x14ac:dyDescent="0.3">
      <c r="A286" s="161"/>
      <c r="B286" s="193"/>
      <c r="C286" s="180"/>
      <c r="D286" s="132" t="s">
        <v>1005</v>
      </c>
      <c r="E286" s="130" t="s">
        <v>301</v>
      </c>
      <c r="F286" s="130" t="s">
        <v>373</v>
      </c>
      <c r="G286" s="130" t="s">
        <v>303</v>
      </c>
      <c r="H286" s="235">
        <v>0</v>
      </c>
      <c r="I286" s="235">
        <v>0</v>
      </c>
      <c r="J286" s="216" t="s">
        <v>304</v>
      </c>
      <c r="K286" s="217"/>
    </row>
    <row r="287" spans="1:11" ht="48" x14ac:dyDescent="0.3">
      <c r="A287" s="161"/>
      <c r="B287" s="193"/>
      <c r="C287" s="188"/>
      <c r="D287" s="132" t="s">
        <v>683</v>
      </c>
      <c r="E287" s="130" t="s">
        <v>301</v>
      </c>
      <c r="F287" s="130" t="s">
        <v>373</v>
      </c>
      <c r="G287" s="130" t="s">
        <v>303</v>
      </c>
      <c r="H287" s="235">
        <v>0</v>
      </c>
      <c r="I287" s="235">
        <v>0</v>
      </c>
      <c r="J287" s="216" t="s">
        <v>304</v>
      </c>
      <c r="K287" s="217"/>
    </row>
    <row r="288" spans="1:11" ht="36" x14ac:dyDescent="0.3">
      <c r="A288" s="161"/>
      <c r="B288" s="193"/>
      <c r="C288" s="180" t="s">
        <v>393</v>
      </c>
      <c r="D288" s="132" t="s">
        <v>1006</v>
      </c>
      <c r="E288" s="130" t="s">
        <v>301</v>
      </c>
      <c r="F288" s="130" t="s">
        <v>353</v>
      </c>
      <c r="G288" s="130" t="s">
        <v>303</v>
      </c>
      <c r="H288" s="235">
        <v>0</v>
      </c>
      <c r="I288" s="235">
        <v>0</v>
      </c>
      <c r="J288" s="216" t="s">
        <v>304</v>
      </c>
      <c r="K288" s="217"/>
    </row>
    <row r="289" spans="1:11" ht="36" x14ac:dyDescent="0.3">
      <c r="A289" s="161"/>
      <c r="B289" s="193"/>
      <c r="C289" s="180"/>
      <c r="D289" s="132" t="s">
        <v>684</v>
      </c>
      <c r="E289" s="130" t="s">
        <v>301</v>
      </c>
      <c r="F289" s="130" t="s">
        <v>353</v>
      </c>
      <c r="G289" s="130" t="s">
        <v>303</v>
      </c>
      <c r="H289" s="235">
        <v>0</v>
      </c>
      <c r="I289" s="235">
        <v>0</v>
      </c>
      <c r="J289" s="216" t="s">
        <v>304</v>
      </c>
      <c r="K289" s="217"/>
    </row>
    <row r="290" spans="1:11" ht="60" x14ac:dyDescent="0.3">
      <c r="A290" s="161"/>
      <c r="B290" s="193"/>
      <c r="C290" s="180"/>
      <c r="D290" s="132" t="s">
        <v>1007</v>
      </c>
      <c r="E290" s="130" t="s">
        <v>301</v>
      </c>
      <c r="F290" s="130" t="s">
        <v>353</v>
      </c>
      <c r="G290" s="130" t="s">
        <v>303</v>
      </c>
      <c r="H290" s="235">
        <v>0</v>
      </c>
      <c r="I290" s="235">
        <v>0</v>
      </c>
      <c r="J290" s="216" t="s">
        <v>304</v>
      </c>
      <c r="K290" s="217"/>
    </row>
    <row r="291" spans="1:11" ht="60" x14ac:dyDescent="0.3">
      <c r="A291" s="161"/>
      <c r="B291" s="193"/>
      <c r="C291" s="187" t="s">
        <v>915</v>
      </c>
      <c r="D291" s="132" t="s">
        <v>1008</v>
      </c>
      <c r="E291" s="130" t="s">
        <v>301</v>
      </c>
      <c r="F291" s="130" t="s">
        <v>353</v>
      </c>
      <c r="G291" s="130" t="s">
        <v>303</v>
      </c>
      <c r="H291" s="235">
        <v>0</v>
      </c>
      <c r="I291" s="235">
        <v>0</v>
      </c>
      <c r="J291" s="216" t="s">
        <v>304</v>
      </c>
      <c r="K291" s="217"/>
    </row>
    <row r="292" spans="1:11" ht="36" x14ac:dyDescent="0.3">
      <c r="A292" s="161"/>
      <c r="B292" s="193"/>
      <c r="C292" s="180"/>
      <c r="D292" s="132" t="s">
        <v>685</v>
      </c>
      <c r="E292" s="130" t="s">
        <v>301</v>
      </c>
      <c r="F292" s="130" t="s">
        <v>353</v>
      </c>
      <c r="G292" s="130" t="s">
        <v>303</v>
      </c>
      <c r="H292" s="235">
        <v>0</v>
      </c>
      <c r="I292" s="235">
        <v>0</v>
      </c>
      <c r="J292" s="216" t="s">
        <v>304</v>
      </c>
      <c r="K292" s="217"/>
    </row>
    <row r="293" spans="1:11" ht="36" x14ac:dyDescent="0.3">
      <c r="A293" s="161"/>
      <c r="B293" s="193"/>
      <c r="C293" s="180"/>
      <c r="D293" s="132" t="s">
        <v>686</v>
      </c>
      <c r="E293" s="130" t="s">
        <v>301</v>
      </c>
      <c r="F293" s="130" t="s">
        <v>353</v>
      </c>
      <c r="G293" s="130" t="s">
        <v>303</v>
      </c>
      <c r="H293" s="235">
        <v>0</v>
      </c>
      <c r="I293" s="235">
        <v>0</v>
      </c>
      <c r="J293" s="216" t="s">
        <v>304</v>
      </c>
      <c r="K293" s="217"/>
    </row>
    <row r="294" spans="1:11" ht="24" x14ac:dyDescent="0.3">
      <c r="A294" s="161"/>
      <c r="B294" s="193"/>
      <c r="C294" s="180"/>
      <c r="D294" s="132" t="s">
        <v>687</v>
      </c>
      <c r="E294" s="130" t="s">
        <v>301</v>
      </c>
      <c r="F294" s="130" t="s">
        <v>353</v>
      </c>
      <c r="G294" s="130" t="s">
        <v>303</v>
      </c>
      <c r="H294" s="235">
        <v>0</v>
      </c>
      <c r="I294" s="235">
        <v>0</v>
      </c>
      <c r="J294" s="216" t="s">
        <v>304</v>
      </c>
      <c r="K294" s="217"/>
    </row>
    <row r="295" spans="1:11" ht="36" x14ac:dyDescent="0.3">
      <c r="A295" s="161"/>
      <c r="B295" s="193"/>
      <c r="C295" s="180"/>
      <c r="D295" s="132" t="s">
        <v>688</v>
      </c>
      <c r="E295" s="130" t="s">
        <v>301</v>
      </c>
      <c r="F295" s="130" t="s">
        <v>353</v>
      </c>
      <c r="G295" s="130" t="s">
        <v>303</v>
      </c>
      <c r="H295" s="235">
        <v>0</v>
      </c>
      <c r="I295" s="235">
        <v>0</v>
      </c>
      <c r="J295" s="216" t="s">
        <v>304</v>
      </c>
      <c r="K295" s="217"/>
    </row>
    <row r="296" spans="1:11" ht="36" x14ac:dyDescent="0.3">
      <c r="A296" s="161"/>
      <c r="B296" s="193"/>
      <c r="C296" s="188"/>
      <c r="D296" s="132" t="s">
        <v>689</v>
      </c>
      <c r="E296" s="130" t="s">
        <v>301</v>
      </c>
      <c r="F296" s="130" t="s">
        <v>353</v>
      </c>
      <c r="G296" s="130" t="s">
        <v>303</v>
      </c>
      <c r="H296" s="235">
        <v>0</v>
      </c>
      <c r="I296" s="235">
        <v>0</v>
      </c>
      <c r="J296" s="216" t="s">
        <v>304</v>
      </c>
      <c r="K296" s="217"/>
    </row>
    <row r="297" spans="1:11" ht="36" x14ac:dyDescent="0.3">
      <c r="A297" s="161"/>
      <c r="B297" s="193"/>
      <c r="C297" s="180" t="s">
        <v>690</v>
      </c>
      <c r="D297" s="132" t="s">
        <v>691</v>
      </c>
      <c r="E297" s="130" t="s">
        <v>301</v>
      </c>
      <c r="F297" s="130" t="s">
        <v>353</v>
      </c>
      <c r="G297" s="130" t="s">
        <v>303</v>
      </c>
      <c r="H297" s="235">
        <v>0</v>
      </c>
      <c r="I297" s="235">
        <v>0</v>
      </c>
      <c r="J297" s="216" t="s">
        <v>304</v>
      </c>
      <c r="K297" s="217"/>
    </row>
    <row r="298" spans="1:11" ht="48" x14ac:dyDescent="0.3">
      <c r="A298" s="161"/>
      <c r="B298" s="193"/>
      <c r="C298" s="180"/>
      <c r="D298" s="132" t="s">
        <v>1009</v>
      </c>
      <c r="E298" s="130" t="s">
        <v>301</v>
      </c>
      <c r="F298" s="130" t="s">
        <v>353</v>
      </c>
      <c r="G298" s="130" t="s">
        <v>303</v>
      </c>
      <c r="H298" s="235">
        <v>0</v>
      </c>
      <c r="I298" s="235">
        <v>0</v>
      </c>
      <c r="J298" s="216" t="s">
        <v>304</v>
      </c>
      <c r="K298" s="217"/>
    </row>
    <row r="299" spans="1:11" ht="36" x14ac:dyDescent="0.3">
      <c r="A299" s="161"/>
      <c r="B299" s="193"/>
      <c r="C299" s="180"/>
      <c r="D299" s="132" t="s">
        <v>1010</v>
      </c>
      <c r="E299" s="130" t="s">
        <v>301</v>
      </c>
      <c r="F299" s="130" t="s">
        <v>353</v>
      </c>
      <c r="G299" s="130" t="s">
        <v>303</v>
      </c>
      <c r="H299" s="235">
        <v>0</v>
      </c>
      <c r="I299" s="235">
        <v>0</v>
      </c>
      <c r="J299" s="216" t="s">
        <v>304</v>
      </c>
      <c r="K299" s="217"/>
    </row>
    <row r="300" spans="1:11" ht="36" x14ac:dyDescent="0.3">
      <c r="A300" s="161"/>
      <c r="B300" s="193"/>
      <c r="C300" s="180"/>
      <c r="D300" s="132" t="s">
        <v>692</v>
      </c>
      <c r="E300" s="130" t="s">
        <v>301</v>
      </c>
      <c r="F300" s="130" t="s">
        <v>353</v>
      </c>
      <c r="G300" s="130" t="s">
        <v>303</v>
      </c>
      <c r="H300" s="235">
        <v>0</v>
      </c>
      <c r="I300" s="235">
        <v>0</v>
      </c>
      <c r="J300" s="216" t="s">
        <v>304</v>
      </c>
      <c r="K300" s="217"/>
    </row>
    <row r="301" spans="1:11" ht="36" x14ac:dyDescent="0.3">
      <c r="A301" s="161"/>
      <c r="B301" s="193"/>
      <c r="C301" s="180"/>
      <c r="D301" s="132" t="s">
        <v>693</v>
      </c>
      <c r="E301" s="130" t="s">
        <v>301</v>
      </c>
      <c r="F301" s="130" t="s">
        <v>353</v>
      </c>
      <c r="G301" s="130" t="s">
        <v>303</v>
      </c>
      <c r="H301" s="235">
        <v>0</v>
      </c>
      <c r="I301" s="235">
        <v>0</v>
      </c>
      <c r="J301" s="216" t="s">
        <v>304</v>
      </c>
      <c r="K301" s="217"/>
    </row>
    <row r="302" spans="1:11" ht="48" x14ac:dyDescent="0.3">
      <c r="A302" s="161"/>
      <c r="B302" s="194"/>
      <c r="C302" s="188"/>
      <c r="D302" s="132" t="s">
        <v>1011</v>
      </c>
      <c r="E302" s="130" t="s">
        <v>301</v>
      </c>
      <c r="F302" s="130" t="s">
        <v>353</v>
      </c>
      <c r="G302" s="130" t="s">
        <v>303</v>
      </c>
      <c r="H302" s="235">
        <v>0</v>
      </c>
      <c r="I302" s="235">
        <v>0</v>
      </c>
      <c r="J302" s="216" t="s">
        <v>304</v>
      </c>
      <c r="K302" s="217"/>
    </row>
    <row r="303" spans="1:11" ht="60" x14ac:dyDescent="0.3">
      <c r="A303" s="161"/>
      <c r="B303" s="171" t="s">
        <v>394</v>
      </c>
      <c r="C303" s="138" t="s">
        <v>694</v>
      </c>
      <c r="D303" s="131" t="s">
        <v>1012</v>
      </c>
      <c r="E303" s="130" t="s">
        <v>476</v>
      </c>
      <c r="F303" s="130" t="s">
        <v>395</v>
      </c>
      <c r="G303" s="130" t="s">
        <v>318</v>
      </c>
      <c r="H303" s="235">
        <v>0</v>
      </c>
      <c r="I303" s="235">
        <v>0</v>
      </c>
      <c r="J303" s="216" t="s">
        <v>304</v>
      </c>
      <c r="K303" s="217"/>
    </row>
    <row r="304" spans="1:11" ht="72" x14ac:dyDescent="0.3">
      <c r="A304" s="161"/>
      <c r="B304" s="171"/>
      <c r="C304" s="138"/>
      <c r="D304" s="131" t="s">
        <v>695</v>
      </c>
      <c r="E304" s="130" t="s">
        <v>476</v>
      </c>
      <c r="F304" s="130" t="s">
        <v>395</v>
      </c>
      <c r="G304" s="130" t="s">
        <v>318</v>
      </c>
      <c r="H304" s="235">
        <v>0</v>
      </c>
      <c r="I304" s="235">
        <v>0</v>
      </c>
      <c r="J304" s="216" t="s">
        <v>304</v>
      </c>
      <c r="K304" s="217"/>
    </row>
    <row r="305" spans="1:11" ht="48" x14ac:dyDescent="0.3">
      <c r="A305" s="161"/>
      <c r="B305" s="171"/>
      <c r="C305" s="138"/>
      <c r="D305" s="131" t="s">
        <v>696</v>
      </c>
      <c r="E305" s="130" t="s">
        <v>476</v>
      </c>
      <c r="F305" s="130" t="s">
        <v>395</v>
      </c>
      <c r="G305" s="130" t="s">
        <v>318</v>
      </c>
      <c r="H305" s="235">
        <v>0</v>
      </c>
      <c r="I305" s="235">
        <v>0</v>
      </c>
      <c r="J305" s="216" t="s">
        <v>304</v>
      </c>
      <c r="K305" s="217"/>
    </row>
    <row r="306" spans="1:11" ht="60" x14ac:dyDescent="0.3">
      <c r="A306" s="161"/>
      <c r="B306" s="171"/>
      <c r="C306" s="138"/>
      <c r="D306" s="131" t="s">
        <v>697</v>
      </c>
      <c r="E306" s="130" t="s">
        <v>310</v>
      </c>
      <c r="F306" s="130" t="s">
        <v>395</v>
      </c>
      <c r="G306" s="130" t="s">
        <v>303</v>
      </c>
      <c r="H306" s="235">
        <v>0</v>
      </c>
      <c r="I306" s="235">
        <v>0</v>
      </c>
      <c r="J306" s="216" t="s">
        <v>304</v>
      </c>
      <c r="K306" s="217"/>
    </row>
    <row r="307" spans="1:11" ht="120.6" thickBot="1" x14ac:dyDescent="0.35">
      <c r="A307" s="164"/>
      <c r="B307" s="181"/>
      <c r="C307" s="166"/>
      <c r="D307" s="257" t="s">
        <v>1013</v>
      </c>
      <c r="E307" s="152" t="s">
        <v>476</v>
      </c>
      <c r="F307" s="152" t="s">
        <v>395</v>
      </c>
      <c r="G307" s="152" t="s">
        <v>318</v>
      </c>
      <c r="H307" s="236">
        <v>0</v>
      </c>
      <c r="I307" s="236">
        <v>0</v>
      </c>
      <c r="J307" s="218" t="s">
        <v>304</v>
      </c>
      <c r="K307" s="219"/>
    </row>
    <row r="308" spans="1:11" ht="12.6" thickBot="1" x14ac:dyDescent="0.35">
      <c r="A308" s="156"/>
      <c r="B308" s="156"/>
      <c r="C308" s="156"/>
      <c r="D308" s="156"/>
      <c r="E308" s="156"/>
      <c r="F308" s="156"/>
      <c r="G308" s="156"/>
      <c r="H308" s="156"/>
      <c r="I308" s="156"/>
      <c r="J308" s="158"/>
      <c r="K308" s="156"/>
    </row>
    <row r="309" spans="1:11" s="253" customFormat="1" ht="25.2" customHeight="1" x14ac:dyDescent="0.3">
      <c r="A309" s="406" t="s">
        <v>396</v>
      </c>
      <c r="B309" s="407"/>
      <c r="C309" s="407"/>
      <c r="D309" s="407"/>
      <c r="E309" s="407"/>
      <c r="F309" s="407"/>
      <c r="G309" s="407"/>
      <c r="H309" s="407"/>
      <c r="I309" s="407"/>
      <c r="J309" s="407"/>
      <c r="K309" s="408"/>
    </row>
    <row r="310" spans="1:11" s="253" customFormat="1" ht="26.7" customHeight="1" x14ac:dyDescent="0.3">
      <c r="A310" s="397" t="s">
        <v>1014</v>
      </c>
      <c r="B310" s="398"/>
      <c r="C310" s="398"/>
      <c r="D310" s="398"/>
      <c r="E310" s="398"/>
      <c r="F310" s="398"/>
      <c r="G310" s="398"/>
      <c r="H310" s="398"/>
      <c r="I310" s="398"/>
      <c r="J310" s="398"/>
      <c r="K310" s="399"/>
    </row>
    <row r="311" spans="1:11" ht="48" x14ac:dyDescent="0.3">
      <c r="A311" s="159"/>
      <c r="B311" s="170" t="s">
        <v>397</v>
      </c>
      <c r="C311" s="170" t="s">
        <v>1015</v>
      </c>
      <c r="D311" s="130" t="s">
        <v>698</v>
      </c>
      <c r="E311" s="130" t="s">
        <v>476</v>
      </c>
      <c r="F311" s="130" t="s">
        <v>398</v>
      </c>
      <c r="G311" s="130" t="s">
        <v>318</v>
      </c>
      <c r="H311" s="235">
        <v>0</v>
      </c>
      <c r="I311" s="235">
        <v>0</v>
      </c>
      <c r="J311" s="216" t="s">
        <v>304</v>
      </c>
      <c r="K311" s="217"/>
    </row>
    <row r="312" spans="1:11" ht="24" x14ac:dyDescent="0.3">
      <c r="A312" s="186"/>
      <c r="B312" s="171"/>
      <c r="C312" s="171"/>
      <c r="D312" s="130" t="s">
        <v>699</v>
      </c>
      <c r="E312" s="130" t="s">
        <v>301</v>
      </c>
      <c r="F312" s="130" t="s">
        <v>398</v>
      </c>
      <c r="G312" s="130" t="s">
        <v>303</v>
      </c>
      <c r="H312" s="235">
        <v>0</v>
      </c>
      <c r="I312" s="235">
        <v>0</v>
      </c>
      <c r="J312" s="216" t="s">
        <v>304</v>
      </c>
      <c r="K312" s="217"/>
    </row>
    <row r="313" spans="1:11" ht="24" x14ac:dyDescent="0.3">
      <c r="A313" s="161"/>
      <c r="B313" s="171"/>
      <c r="C313" s="171"/>
      <c r="D313" s="130" t="s">
        <v>700</v>
      </c>
      <c r="E313" s="130" t="s">
        <v>301</v>
      </c>
      <c r="F313" s="130" t="s">
        <v>398</v>
      </c>
      <c r="G313" s="130" t="s">
        <v>303</v>
      </c>
      <c r="H313" s="235">
        <v>0</v>
      </c>
      <c r="I313" s="235">
        <v>0</v>
      </c>
      <c r="J313" s="216" t="s">
        <v>304</v>
      </c>
      <c r="K313" s="217"/>
    </row>
    <row r="314" spans="1:11" ht="36" x14ac:dyDescent="0.3">
      <c r="A314" s="161"/>
      <c r="B314" s="171"/>
      <c r="C314" s="171"/>
      <c r="D314" s="130" t="s">
        <v>701</v>
      </c>
      <c r="E314" s="130" t="s">
        <v>476</v>
      </c>
      <c r="F314" s="130" t="s">
        <v>398</v>
      </c>
      <c r="G314" s="130" t="s">
        <v>318</v>
      </c>
      <c r="H314" s="235">
        <v>0</v>
      </c>
      <c r="I314" s="235">
        <v>0</v>
      </c>
      <c r="J314" s="216" t="s">
        <v>304</v>
      </c>
      <c r="K314" s="217"/>
    </row>
    <row r="315" spans="1:11" ht="36.6" thickBot="1" x14ac:dyDescent="0.35">
      <c r="A315" s="164"/>
      <c r="B315" s="181"/>
      <c r="C315" s="181"/>
      <c r="D315" s="152" t="s">
        <v>1016</v>
      </c>
      <c r="E315" s="152" t="s">
        <v>476</v>
      </c>
      <c r="F315" s="152" t="s">
        <v>398</v>
      </c>
      <c r="G315" s="152" t="s">
        <v>318</v>
      </c>
      <c r="H315" s="236">
        <v>0</v>
      </c>
      <c r="I315" s="236">
        <v>0</v>
      </c>
      <c r="J315" s="218" t="s">
        <v>304</v>
      </c>
      <c r="K315" s="219"/>
    </row>
    <row r="316" spans="1:11" ht="12.6" thickBot="1" x14ac:dyDescent="0.35">
      <c r="A316" s="168"/>
      <c r="B316" s="153"/>
      <c r="C316" s="153"/>
      <c r="D316" s="153"/>
      <c r="E316" s="154"/>
      <c r="F316" s="169"/>
      <c r="G316" s="154"/>
      <c r="H316" s="154"/>
      <c r="I316" s="154"/>
      <c r="J316" s="154"/>
      <c r="K316" s="169"/>
    </row>
    <row r="317" spans="1:11" s="253" customFormat="1" ht="24.45" customHeight="1" x14ac:dyDescent="0.3">
      <c r="A317" s="406" t="s">
        <v>399</v>
      </c>
      <c r="B317" s="407"/>
      <c r="C317" s="407"/>
      <c r="D317" s="407"/>
      <c r="E317" s="407"/>
      <c r="F317" s="407"/>
      <c r="G317" s="407"/>
      <c r="H317" s="407"/>
      <c r="I317" s="407"/>
      <c r="J317" s="407"/>
      <c r="K317" s="408"/>
    </row>
    <row r="318" spans="1:11" s="253" customFormat="1" ht="30.45" customHeight="1" x14ac:dyDescent="0.3">
      <c r="A318" s="415" t="s">
        <v>1017</v>
      </c>
      <c r="B318" s="416"/>
      <c r="C318" s="416"/>
      <c r="D318" s="416"/>
      <c r="E318" s="416"/>
      <c r="F318" s="416"/>
      <c r="G318" s="416"/>
      <c r="H318" s="416"/>
      <c r="I318" s="416"/>
      <c r="J318" s="416"/>
      <c r="K318" s="417"/>
    </row>
    <row r="319" spans="1:11" s="253" customFormat="1" ht="20.7" customHeight="1" x14ac:dyDescent="0.3">
      <c r="A319" s="409" t="s">
        <v>400</v>
      </c>
      <c r="B319" s="410"/>
      <c r="C319" s="410"/>
      <c r="D319" s="410"/>
      <c r="E319" s="410"/>
      <c r="F319" s="410"/>
      <c r="G319" s="410"/>
      <c r="H319" s="410"/>
      <c r="I319" s="410"/>
      <c r="J319" s="410"/>
      <c r="K319" s="411"/>
    </row>
    <row r="320" spans="1:11" s="253" customFormat="1" ht="20.7" customHeight="1" x14ac:dyDescent="0.3">
      <c r="A320" s="409" t="s">
        <v>401</v>
      </c>
      <c r="B320" s="410"/>
      <c r="C320" s="410"/>
      <c r="D320" s="410"/>
      <c r="E320" s="410"/>
      <c r="F320" s="410"/>
      <c r="G320" s="410"/>
      <c r="H320" s="410"/>
      <c r="I320" s="410"/>
      <c r="J320" s="410"/>
      <c r="K320" s="411"/>
    </row>
    <row r="321" spans="1:11" s="253" customFormat="1" ht="20.7" customHeight="1" x14ac:dyDescent="0.3">
      <c r="A321" s="409" t="s">
        <v>402</v>
      </c>
      <c r="B321" s="410"/>
      <c r="C321" s="410"/>
      <c r="D321" s="410"/>
      <c r="E321" s="410"/>
      <c r="F321" s="410"/>
      <c r="G321" s="410"/>
      <c r="H321" s="410"/>
      <c r="I321" s="410"/>
      <c r="J321" s="410"/>
      <c r="K321" s="411"/>
    </row>
    <row r="322" spans="1:11" s="253" customFormat="1" ht="20.7" customHeight="1" x14ac:dyDescent="0.3">
      <c r="A322" s="409" t="s">
        <v>403</v>
      </c>
      <c r="B322" s="410"/>
      <c r="C322" s="410"/>
      <c r="D322" s="410"/>
      <c r="E322" s="410"/>
      <c r="F322" s="410"/>
      <c r="G322" s="410"/>
      <c r="H322" s="410"/>
      <c r="I322" s="410"/>
      <c r="J322" s="410"/>
      <c r="K322" s="411"/>
    </row>
    <row r="323" spans="1:11" s="253" customFormat="1" ht="20.7" customHeight="1" x14ac:dyDescent="0.3">
      <c r="A323" s="409" t="s">
        <v>1018</v>
      </c>
      <c r="B323" s="410"/>
      <c r="C323" s="410"/>
      <c r="D323" s="410"/>
      <c r="E323" s="410"/>
      <c r="F323" s="410"/>
      <c r="G323" s="410"/>
      <c r="H323" s="410"/>
      <c r="I323" s="410"/>
      <c r="J323" s="410"/>
      <c r="K323" s="411"/>
    </row>
    <row r="324" spans="1:11" s="253" customFormat="1" ht="20.7" customHeight="1" x14ac:dyDescent="0.3">
      <c r="A324" s="409" t="s">
        <v>1019</v>
      </c>
      <c r="B324" s="410"/>
      <c r="C324" s="410"/>
      <c r="D324" s="410"/>
      <c r="E324" s="410"/>
      <c r="F324" s="410"/>
      <c r="G324" s="410"/>
      <c r="H324" s="410"/>
      <c r="I324" s="410"/>
      <c r="J324" s="410"/>
      <c r="K324" s="411"/>
    </row>
    <row r="325" spans="1:11" s="253" customFormat="1" ht="20.7" customHeight="1" x14ac:dyDescent="0.3">
      <c r="A325" s="409" t="s">
        <v>1020</v>
      </c>
      <c r="B325" s="410"/>
      <c r="C325" s="410"/>
      <c r="D325" s="410"/>
      <c r="E325" s="410"/>
      <c r="F325" s="410"/>
      <c r="G325" s="410"/>
      <c r="H325" s="410"/>
      <c r="I325" s="410"/>
      <c r="J325" s="410"/>
      <c r="K325" s="411"/>
    </row>
    <row r="326" spans="1:11" s="253" customFormat="1" ht="20.7" customHeight="1" x14ac:dyDescent="0.3">
      <c r="A326" s="409" t="s">
        <v>404</v>
      </c>
      <c r="B326" s="410"/>
      <c r="C326" s="410"/>
      <c r="D326" s="410"/>
      <c r="E326" s="410"/>
      <c r="F326" s="410"/>
      <c r="G326" s="410"/>
      <c r="H326" s="410"/>
      <c r="I326" s="410"/>
      <c r="J326" s="410"/>
      <c r="K326" s="411"/>
    </row>
    <row r="327" spans="1:11" s="253" customFormat="1" ht="20.7" customHeight="1" x14ac:dyDescent="0.3">
      <c r="A327" s="409" t="s">
        <v>405</v>
      </c>
      <c r="B327" s="410"/>
      <c r="C327" s="410"/>
      <c r="D327" s="410"/>
      <c r="E327" s="410"/>
      <c r="F327" s="410"/>
      <c r="G327" s="410"/>
      <c r="H327" s="410"/>
      <c r="I327" s="410"/>
      <c r="J327" s="410"/>
      <c r="K327" s="411"/>
    </row>
    <row r="328" spans="1:11" ht="336" x14ac:dyDescent="0.3">
      <c r="A328" s="185"/>
      <c r="B328" s="170" t="s">
        <v>47</v>
      </c>
      <c r="C328" s="258" t="s">
        <v>1021</v>
      </c>
      <c r="D328" s="136" t="s">
        <v>1022</v>
      </c>
      <c r="E328" s="171"/>
      <c r="F328" s="171"/>
      <c r="G328" s="171"/>
      <c r="H328" s="235"/>
      <c r="I328" s="235"/>
      <c r="J328" s="252"/>
      <c r="K328" s="263"/>
    </row>
    <row r="329" spans="1:11" ht="24" x14ac:dyDescent="0.3">
      <c r="A329" s="186"/>
      <c r="B329" s="138"/>
      <c r="C329" s="171"/>
      <c r="D329" s="247" t="s">
        <v>1023</v>
      </c>
      <c r="E329" s="130" t="s">
        <v>310</v>
      </c>
      <c r="F329" s="130" t="s">
        <v>363</v>
      </c>
      <c r="G329" s="130" t="s">
        <v>303</v>
      </c>
      <c r="H329" s="235">
        <v>0</v>
      </c>
      <c r="I329" s="235">
        <v>0</v>
      </c>
      <c r="J329" s="216" t="s">
        <v>304</v>
      </c>
      <c r="K329" s="217"/>
    </row>
    <row r="330" spans="1:11" ht="60" x14ac:dyDescent="0.3">
      <c r="A330" s="186"/>
      <c r="B330" s="171"/>
      <c r="C330" s="138"/>
      <c r="D330" s="247" t="s">
        <v>1024</v>
      </c>
      <c r="E330" s="130" t="s">
        <v>310</v>
      </c>
      <c r="F330" s="130" t="s">
        <v>363</v>
      </c>
      <c r="G330" s="130" t="s">
        <v>303</v>
      </c>
      <c r="H330" s="235">
        <v>0</v>
      </c>
      <c r="I330" s="235">
        <v>0</v>
      </c>
      <c r="J330" s="216" t="s">
        <v>304</v>
      </c>
      <c r="K330" s="217"/>
    </row>
    <row r="331" spans="1:11" ht="72" x14ac:dyDescent="0.3">
      <c r="A331" s="186"/>
      <c r="B331" s="171"/>
      <c r="C331" s="138"/>
      <c r="D331" s="247" t="s">
        <v>702</v>
      </c>
      <c r="E331" s="130" t="s">
        <v>476</v>
      </c>
      <c r="F331" s="130" t="s">
        <v>363</v>
      </c>
      <c r="G331" s="130" t="s">
        <v>477</v>
      </c>
      <c r="H331" s="235">
        <v>0</v>
      </c>
      <c r="I331" s="235">
        <v>0</v>
      </c>
      <c r="J331" s="216" t="s">
        <v>304</v>
      </c>
      <c r="K331" s="217"/>
    </row>
    <row r="332" spans="1:11" ht="48" x14ac:dyDescent="0.3">
      <c r="A332" s="186"/>
      <c r="B332" s="171"/>
      <c r="C332" s="138"/>
      <c r="D332" s="247" t="s">
        <v>1025</v>
      </c>
      <c r="E332" s="130" t="s">
        <v>310</v>
      </c>
      <c r="F332" s="130" t="s">
        <v>363</v>
      </c>
      <c r="G332" s="130" t="s">
        <v>303</v>
      </c>
      <c r="H332" s="235">
        <v>0</v>
      </c>
      <c r="I332" s="235">
        <v>0</v>
      </c>
      <c r="J332" s="216" t="s">
        <v>304</v>
      </c>
      <c r="K332" s="217"/>
    </row>
    <row r="333" spans="1:11" ht="60" x14ac:dyDescent="0.3">
      <c r="A333" s="186"/>
      <c r="B333" s="171"/>
      <c r="C333" s="138"/>
      <c r="D333" s="247" t="s">
        <v>703</v>
      </c>
      <c r="E333" s="130" t="s">
        <v>310</v>
      </c>
      <c r="F333" s="130" t="s">
        <v>363</v>
      </c>
      <c r="G333" s="130" t="s">
        <v>303</v>
      </c>
      <c r="H333" s="235">
        <v>0</v>
      </c>
      <c r="I333" s="235">
        <v>0</v>
      </c>
      <c r="J333" s="216" t="s">
        <v>304</v>
      </c>
      <c r="K333" s="217"/>
    </row>
    <row r="334" spans="1:11" ht="36" x14ac:dyDescent="0.3">
      <c r="A334" s="186"/>
      <c r="B334" s="171"/>
      <c r="C334" s="138"/>
      <c r="D334" s="247" t="s">
        <v>704</v>
      </c>
      <c r="E334" s="130" t="s">
        <v>301</v>
      </c>
      <c r="F334" s="130" t="s">
        <v>363</v>
      </c>
      <c r="G334" s="130" t="s">
        <v>303</v>
      </c>
      <c r="H334" s="235">
        <v>0</v>
      </c>
      <c r="I334" s="235">
        <v>0</v>
      </c>
      <c r="J334" s="216" t="s">
        <v>304</v>
      </c>
      <c r="K334" s="217"/>
    </row>
    <row r="335" spans="1:11" ht="48" x14ac:dyDescent="0.3">
      <c r="A335" s="186"/>
      <c r="B335" s="171"/>
      <c r="C335" s="138"/>
      <c r="D335" s="247" t="s">
        <v>705</v>
      </c>
      <c r="E335" s="130" t="s">
        <v>301</v>
      </c>
      <c r="F335" s="130" t="s">
        <v>363</v>
      </c>
      <c r="G335" s="130" t="s">
        <v>303</v>
      </c>
      <c r="H335" s="235">
        <v>0</v>
      </c>
      <c r="I335" s="235">
        <v>0</v>
      </c>
      <c r="J335" s="216" t="s">
        <v>304</v>
      </c>
      <c r="K335" s="217"/>
    </row>
    <row r="336" spans="1:11" ht="48" x14ac:dyDescent="0.3">
      <c r="A336" s="186"/>
      <c r="B336" s="171"/>
      <c r="C336" s="138"/>
      <c r="D336" s="247" t="s">
        <v>706</v>
      </c>
      <c r="E336" s="130" t="s">
        <v>301</v>
      </c>
      <c r="F336" s="130" t="s">
        <v>363</v>
      </c>
      <c r="G336" s="130" t="s">
        <v>303</v>
      </c>
      <c r="H336" s="235">
        <v>0</v>
      </c>
      <c r="I336" s="235">
        <v>0</v>
      </c>
      <c r="J336" s="216" t="s">
        <v>304</v>
      </c>
      <c r="K336" s="217"/>
    </row>
    <row r="337" spans="1:11" ht="84" x14ac:dyDescent="0.3">
      <c r="A337" s="186"/>
      <c r="B337" s="171"/>
      <c r="C337" s="138"/>
      <c r="D337" s="247" t="s">
        <v>707</v>
      </c>
      <c r="E337" s="130" t="s">
        <v>301</v>
      </c>
      <c r="F337" s="130" t="s">
        <v>407</v>
      </c>
      <c r="G337" s="130" t="s">
        <v>303</v>
      </c>
      <c r="H337" s="235">
        <v>0</v>
      </c>
      <c r="I337" s="235">
        <v>0</v>
      </c>
      <c r="J337" s="216" t="s">
        <v>304</v>
      </c>
      <c r="K337" s="217"/>
    </row>
    <row r="338" spans="1:11" ht="60" x14ac:dyDescent="0.3">
      <c r="A338" s="186"/>
      <c r="B338" s="171"/>
      <c r="C338" s="139"/>
      <c r="D338" s="247" t="s">
        <v>708</v>
      </c>
      <c r="E338" s="130" t="s">
        <v>301</v>
      </c>
      <c r="F338" s="130" t="s">
        <v>407</v>
      </c>
      <c r="G338" s="130" t="s">
        <v>303</v>
      </c>
      <c r="H338" s="235">
        <v>0</v>
      </c>
      <c r="I338" s="235">
        <v>0</v>
      </c>
      <c r="J338" s="216" t="s">
        <v>304</v>
      </c>
      <c r="K338" s="217"/>
    </row>
    <row r="339" spans="1:11" ht="60" x14ac:dyDescent="0.3">
      <c r="A339" s="186"/>
      <c r="B339" s="171"/>
      <c r="C339" s="180" t="s">
        <v>406</v>
      </c>
      <c r="D339" s="132" t="s">
        <v>709</v>
      </c>
      <c r="E339" s="130" t="s">
        <v>301</v>
      </c>
      <c r="F339" s="130" t="s">
        <v>407</v>
      </c>
      <c r="G339" s="130" t="s">
        <v>303</v>
      </c>
      <c r="H339" s="235">
        <v>0</v>
      </c>
      <c r="I339" s="235">
        <v>0</v>
      </c>
      <c r="J339" s="216" t="s">
        <v>304</v>
      </c>
      <c r="K339" s="217"/>
    </row>
    <row r="340" spans="1:11" ht="48" x14ac:dyDescent="0.3">
      <c r="A340" s="186"/>
      <c r="B340" s="171"/>
      <c r="C340" s="180"/>
      <c r="D340" s="132" t="s">
        <v>710</v>
      </c>
      <c r="E340" s="130" t="s">
        <v>301</v>
      </c>
      <c r="F340" s="130" t="s">
        <v>407</v>
      </c>
      <c r="G340" s="130" t="s">
        <v>303</v>
      </c>
      <c r="H340" s="235">
        <v>0</v>
      </c>
      <c r="I340" s="235">
        <v>0</v>
      </c>
      <c r="J340" s="216" t="s">
        <v>304</v>
      </c>
      <c r="K340" s="217"/>
    </row>
    <row r="341" spans="1:11" ht="36" x14ac:dyDescent="0.3">
      <c r="A341" s="186"/>
      <c r="B341" s="171"/>
      <c r="C341" s="180"/>
      <c r="D341" s="132" t="s">
        <v>1026</v>
      </c>
      <c r="E341" s="130" t="s">
        <v>301</v>
      </c>
      <c r="F341" s="130" t="s">
        <v>407</v>
      </c>
      <c r="G341" s="130" t="s">
        <v>303</v>
      </c>
      <c r="H341" s="235">
        <v>0</v>
      </c>
      <c r="I341" s="235">
        <v>0</v>
      </c>
      <c r="J341" s="216" t="s">
        <v>304</v>
      </c>
      <c r="K341" s="217"/>
    </row>
    <row r="342" spans="1:11" ht="36" x14ac:dyDescent="0.3">
      <c r="A342" s="186"/>
      <c r="B342" s="171"/>
      <c r="C342" s="180"/>
      <c r="D342" s="132" t="s">
        <v>711</v>
      </c>
      <c r="E342" s="130" t="s">
        <v>301</v>
      </c>
      <c r="F342" s="130" t="s">
        <v>407</v>
      </c>
      <c r="G342" s="130" t="s">
        <v>303</v>
      </c>
      <c r="H342" s="235">
        <v>0</v>
      </c>
      <c r="I342" s="235">
        <v>0</v>
      </c>
      <c r="J342" s="216" t="s">
        <v>304</v>
      </c>
      <c r="K342" s="217"/>
    </row>
    <row r="343" spans="1:11" ht="36" x14ac:dyDescent="0.3">
      <c r="A343" s="186"/>
      <c r="B343" s="171"/>
      <c r="C343" s="187" t="s">
        <v>408</v>
      </c>
      <c r="D343" s="132" t="s">
        <v>712</v>
      </c>
      <c r="E343" s="130" t="s">
        <v>301</v>
      </c>
      <c r="F343" s="130" t="s">
        <v>409</v>
      </c>
      <c r="G343" s="130" t="s">
        <v>303</v>
      </c>
      <c r="H343" s="235">
        <v>0</v>
      </c>
      <c r="I343" s="235">
        <v>0</v>
      </c>
      <c r="J343" s="216" t="s">
        <v>304</v>
      </c>
      <c r="K343" s="217"/>
    </row>
    <row r="344" spans="1:11" ht="48" x14ac:dyDescent="0.3">
      <c r="A344" s="186"/>
      <c r="B344" s="171"/>
      <c r="C344" s="180"/>
      <c r="D344" s="132" t="s">
        <v>1027</v>
      </c>
      <c r="E344" s="130" t="s">
        <v>301</v>
      </c>
      <c r="F344" s="130" t="s">
        <v>409</v>
      </c>
      <c r="G344" s="130" t="s">
        <v>303</v>
      </c>
      <c r="H344" s="235">
        <v>0</v>
      </c>
      <c r="I344" s="235">
        <v>0</v>
      </c>
      <c r="J344" s="216" t="s">
        <v>304</v>
      </c>
      <c r="K344" s="217"/>
    </row>
    <row r="345" spans="1:11" ht="48" x14ac:dyDescent="0.3">
      <c r="A345" s="186"/>
      <c r="B345" s="171"/>
      <c r="C345" s="180"/>
      <c r="D345" s="132" t="s">
        <v>1028</v>
      </c>
      <c r="E345" s="130" t="s">
        <v>301</v>
      </c>
      <c r="F345" s="130" t="s">
        <v>409</v>
      </c>
      <c r="G345" s="130" t="s">
        <v>303</v>
      </c>
      <c r="H345" s="235">
        <v>0</v>
      </c>
      <c r="I345" s="235">
        <v>0</v>
      </c>
      <c r="J345" s="216" t="s">
        <v>304</v>
      </c>
      <c r="K345" s="217"/>
    </row>
    <row r="346" spans="1:11" ht="48" x14ac:dyDescent="0.3">
      <c r="A346" s="186"/>
      <c r="B346" s="171"/>
      <c r="C346" s="180"/>
      <c r="D346" s="145" t="s">
        <v>713</v>
      </c>
      <c r="E346" s="130" t="s">
        <v>301</v>
      </c>
      <c r="F346" s="130" t="s">
        <v>409</v>
      </c>
      <c r="G346" s="130" t="s">
        <v>303</v>
      </c>
      <c r="H346" s="235">
        <v>0</v>
      </c>
      <c r="I346" s="235">
        <v>0</v>
      </c>
      <c r="J346" s="216" t="s">
        <v>304</v>
      </c>
      <c r="K346" s="217"/>
    </row>
    <row r="347" spans="1:11" ht="36" x14ac:dyDescent="0.3">
      <c r="A347" s="186"/>
      <c r="B347" s="171"/>
      <c r="C347" s="180"/>
      <c r="D347" s="132" t="s">
        <v>714</v>
      </c>
      <c r="E347" s="130" t="s">
        <v>301</v>
      </c>
      <c r="F347" s="130" t="s">
        <v>409</v>
      </c>
      <c r="G347" s="130" t="s">
        <v>303</v>
      </c>
      <c r="H347" s="235">
        <v>0</v>
      </c>
      <c r="I347" s="235">
        <v>0</v>
      </c>
      <c r="J347" s="216" t="s">
        <v>304</v>
      </c>
      <c r="K347" s="217"/>
    </row>
    <row r="348" spans="1:11" ht="48" x14ac:dyDescent="0.3">
      <c r="A348" s="186"/>
      <c r="B348" s="171"/>
      <c r="C348" s="188"/>
      <c r="D348" s="132" t="s">
        <v>715</v>
      </c>
      <c r="E348" s="130" t="s">
        <v>301</v>
      </c>
      <c r="F348" s="130" t="s">
        <v>409</v>
      </c>
      <c r="G348" s="130" t="s">
        <v>303</v>
      </c>
      <c r="H348" s="235">
        <v>0</v>
      </c>
      <c r="I348" s="235">
        <v>0</v>
      </c>
      <c r="J348" s="216" t="s">
        <v>304</v>
      </c>
      <c r="K348" s="217"/>
    </row>
    <row r="349" spans="1:11" ht="24" x14ac:dyDescent="0.3">
      <c r="A349" s="186"/>
      <c r="B349" s="171"/>
      <c r="C349" s="189" t="s">
        <v>469</v>
      </c>
      <c r="D349" s="189" t="s">
        <v>716</v>
      </c>
      <c r="E349" s="130" t="s">
        <v>301</v>
      </c>
      <c r="F349" s="130" t="s">
        <v>410</v>
      </c>
      <c r="G349" s="130" t="s">
        <v>303</v>
      </c>
      <c r="H349" s="235">
        <v>0</v>
      </c>
      <c r="I349" s="235">
        <v>0</v>
      </c>
      <c r="J349" s="216" t="s">
        <v>304</v>
      </c>
      <c r="K349" s="217"/>
    </row>
    <row r="350" spans="1:11" ht="24.6" thickBot="1" x14ac:dyDescent="0.35">
      <c r="A350" s="190"/>
      <c r="B350" s="181"/>
      <c r="C350" s="182" t="s">
        <v>411</v>
      </c>
      <c r="D350" s="191" t="s">
        <v>717</v>
      </c>
      <c r="E350" s="152" t="s">
        <v>475</v>
      </c>
      <c r="F350" s="152" t="s">
        <v>412</v>
      </c>
      <c r="G350" s="152" t="s">
        <v>303</v>
      </c>
      <c r="H350" s="236">
        <v>0</v>
      </c>
      <c r="I350" s="236">
        <v>0</v>
      </c>
      <c r="J350" s="218" t="s">
        <v>304</v>
      </c>
      <c r="K350" s="219"/>
    </row>
    <row r="351" spans="1:11" ht="12.6" thickBot="1" x14ac:dyDescent="0.35">
      <c r="A351" s="153"/>
      <c r="B351" s="153"/>
      <c r="C351" s="153"/>
      <c r="D351" s="169"/>
      <c r="E351" s="154"/>
      <c r="F351" s="169"/>
      <c r="G351" s="154"/>
      <c r="H351" s="154"/>
      <c r="I351" s="154"/>
      <c r="J351" s="154"/>
      <c r="K351" s="169"/>
    </row>
    <row r="352" spans="1:11" s="253" customFormat="1" ht="25.2" customHeight="1" x14ac:dyDescent="0.3">
      <c r="A352" s="394" t="s">
        <v>413</v>
      </c>
      <c r="B352" s="395"/>
      <c r="C352" s="395"/>
      <c r="D352" s="395"/>
      <c r="E352" s="395"/>
      <c r="F352" s="395"/>
      <c r="G352" s="395"/>
      <c r="H352" s="395"/>
      <c r="I352" s="395"/>
      <c r="J352" s="395"/>
      <c r="K352" s="396"/>
    </row>
    <row r="353" spans="1:11" s="253" customFormat="1" ht="49.5" customHeight="1" x14ac:dyDescent="0.3">
      <c r="A353" s="397" t="s">
        <v>414</v>
      </c>
      <c r="B353" s="398"/>
      <c r="C353" s="398"/>
      <c r="D353" s="398"/>
      <c r="E353" s="398"/>
      <c r="F353" s="398"/>
      <c r="G353" s="398"/>
      <c r="H353" s="398"/>
      <c r="I353" s="398"/>
      <c r="J353" s="398"/>
      <c r="K353" s="399"/>
    </row>
    <row r="354" spans="1:11" ht="36" x14ac:dyDescent="0.3">
      <c r="A354" s="161"/>
      <c r="B354" s="170" t="s">
        <v>415</v>
      </c>
      <c r="C354" s="170" t="s">
        <v>416</v>
      </c>
      <c r="D354" s="130" t="s">
        <v>718</v>
      </c>
      <c r="E354" s="130" t="s">
        <v>475</v>
      </c>
      <c r="F354" s="130" t="s">
        <v>417</v>
      </c>
      <c r="G354" s="130" t="s">
        <v>303</v>
      </c>
      <c r="H354" s="235">
        <v>0</v>
      </c>
      <c r="I354" s="235">
        <v>0</v>
      </c>
      <c r="J354" s="216" t="s">
        <v>304</v>
      </c>
      <c r="K354" s="217"/>
    </row>
    <row r="355" spans="1:11" ht="24" x14ac:dyDescent="0.3">
      <c r="A355" s="161"/>
      <c r="B355" s="171"/>
      <c r="C355" s="171"/>
      <c r="D355" s="130" t="s">
        <v>719</v>
      </c>
      <c r="E355" s="130" t="s">
        <v>475</v>
      </c>
      <c r="F355" s="130" t="s">
        <v>418</v>
      </c>
      <c r="G355" s="130" t="s">
        <v>303</v>
      </c>
      <c r="H355" s="235">
        <v>0</v>
      </c>
      <c r="I355" s="235">
        <v>0</v>
      </c>
      <c r="J355" s="216" t="s">
        <v>304</v>
      </c>
      <c r="K355" s="217"/>
    </row>
    <row r="356" spans="1:11" ht="36" x14ac:dyDescent="0.3">
      <c r="A356" s="161"/>
      <c r="B356" s="171"/>
      <c r="C356" s="171"/>
      <c r="D356" s="130" t="s">
        <v>720</v>
      </c>
      <c r="E356" s="130" t="s">
        <v>475</v>
      </c>
      <c r="F356" s="130" t="s">
        <v>417</v>
      </c>
      <c r="G356" s="130" t="s">
        <v>303</v>
      </c>
      <c r="H356" s="235">
        <v>0</v>
      </c>
      <c r="I356" s="235">
        <v>0</v>
      </c>
      <c r="J356" s="216" t="s">
        <v>304</v>
      </c>
      <c r="K356" s="217"/>
    </row>
    <row r="357" spans="1:11" ht="24" x14ac:dyDescent="0.3">
      <c r="A357" s="161"/>
      <c r="B357" s="171"/>
      <c r="C357" s="171"/>
      <c r="D357" s="130" t="s">
        <v>721</v>
      </c>
      <c r="E357" s="130" t="s">
        <v>475</v>
      </c>
      <c r="F357" s="130" t="s">
        <v>417</v>
      </c>
      <c r="G357" s="130" t="s">
        <v>303</v>
      </c>
      <c r="H357" s="235">
        <v>0</v>
      </c>
      <c r="I357" s="235">
        <v>0</v>
      </c>
      <c r="J357" s="216" t="s">
        <v>304</v>
      </c>
      <c r="K357" s="217"/>
    </row>
    <row r="358" spans="1:11" ht="24" x14ac:dyDescent="0.3">
      <c r="A358" s="161"/>
      <c r="B358" s="171"/>
      <c r="C358" s="171"/>
      <c r="D358" s="130" t="s">
        <v>722</v>
      </c>
      <c r="E358" s="130" t="s">
        <v>475</v>
      </c>
      <c r="F358" s="130" t="s">
        <v>417</v>
      </c>
      <c r="G358" s="130" t="s">
        <v>303</v>
      </c>
      <c r="H358" s="235">
        <v>0</v>
      </c>
      <c r="I358" s="235">
        <v>0</v>
      </c>
      <c r="J358" s="216" t="s">
        <v>304</v>
      </c>
      <c r="K358" s="217"/>
    </row>
    <row r="359" spans="1:11" ht="24" x14ac:dyDescent="0.3">
      <c r="A359" s="161"/>
      <c r="B359" s="171"/>
      <c r="C359" s="171"/>
      <c r="D359" s="130" t="s">
        <v>723</v>
      </c>
      <c r="E359" s="130" t="s">
        <v>475</v>
      </c>
      <c r="F359" s="130" t="s">
        <v>417</v>
      </c>
      <c r="G359" s="130" t="s">
        <v>303</v>
      </c>
      <c r="H359" s="235">
        <v>0</v>
      </c>
      <c r="I359" s="235">
        <v>0</v>
      </c>
      <c r="J359" s="216" t="s">
        <v>304</v>
      </c>
      <c r="K359" s="217"/>
    </row>
    <row r="360" spans="1:11" ht="36" x14ac:dyDescent="0.3">
      <c r="A360" s="161"/>
      <c r="B360" s="171"/>
      <c r="C360" s="130" t="s">
        <v>419</v>
      </c>
      <c r="D360" s="130" t="s">
        <v>724</v>
      </c>
      <c r="E360" s="130" t="s">
        <v>475</v>
      </c>
      <c r="F360" s="130" t="s">
        <v>420</v>
      </c>
      <c r="G360" s="130" t="s">
        <v>303</v>
      </c>
      <c r="H360" s="235">
        <v>0</v>
      </c>
      <c r="I360" s="235">
        <v>0</v>
      </c>
      <c r="J360" s="216" t="s">
        <v>304</v>
      </c>
      <c r="K360" s="217"/>
    </row>
    <row r="361" spans="1:11" ht="36" x14ac:dyDescent="0.3">
      <c r="A361" s="161"/>
      <c r="B361" s="171"/>
      <c r="C361" s="171" t="s">
        <v>421</v>
      </c>
      <c r="D361" s="130" t="s">
        <v>725</v>
      </c>
      <c r="E361" s="130" t="s">
        <v>475</v>
      </c>
      <c r="F361" s="130" t="s">
        <v>359</v>
      </c>
      <c r="G361" s="130" t="s">
        <v>303</v>
      </c>
      <c r="H361" s="235">
        <v>0</v>
      </c>
      <c r="I361" s="235">
        <v>0</v>
      </c>
      <c r="J361" s="216" t="s">
        <v>304</v>
      </c>
      <c r="K361" s="217"/>
    </row>
    <row r="362" spans="1:11" ht="24" x14ac:dyDescent="0.3">
      <c r="A362" s="161"/>
      <c r="B362" s="171"/>
      <c r="C362" s="171"/>
      <c r="D362" s="130" t="s">
        <v>726</v>
      </c>
      <c r="E362" s="130" t="s">
        <v>475</v>
      </c>
      <c r="F362" s="130" t="s">
        <v>359</v>
      </c>
      <c r="G362" s="130" t="s">
        <v>303</v>
      </c>
      <c r="H362" s="235">
        <v>0</v>
      </c>
      <c r="I362" s="235">
        <v>0</v>
      </c>
      <c r="J362" s="216" t="s">
        <v>304</v>
      </c>
      <c r="K362" s="217"/>
    </row>
    <row r="363" spans="1:11" ht="36" x14ac:dyDescent="0.3">
      <c r="A363" s="161"/>
      <c r="B363" s="170" t="s">
        <v>422</v>
      </c>
      <c r="C363" s="170" t="s">
        <v>423</v>
      </c>
      <c r="D363" s="130" t="s">
        <v>727</v>
      </c>
      <c r="E363" s="130" t="s">
        <v>475</v>
      </c>
      <c r="F363" s="130" t="s">
        <v>409</v>
      </c>
      <c r="G363" s="130" t="s">
        <v>303</v>
      </c>
      <c r="H363" s="235">
        <v>0</v>
      </c>
      <c r="I363" s="235">
        <v>0</v>
      </c>
      <c r="J363" s="216" t="s">
        <v>304</v>
      </c>
      <c r="K363" s="217"/>
    </row>
    <row r="364" spans="1:11" ht="24.6" thickBot="1" x14ac:dyDescent="0.35">
      <c r="A364" s="164"/>
      <c r="B364" s="181"/>
      <c r="C364" s="181"/>
      <c r="D364" s="152" t="s">
        <v>728</v>
      </c>
      <c r="E364" s="152" t="s">
        <v>475</v>
      </c>
      <c r="F364" s="152" t="s">
        <v>409</v>
      </c>
      <c r="G364" s="152" t="s">
        <v>303</v>
      </c>
      <c r="H364" s="236">
        <v>0</v>
      </c>
      <c r="I364" s="236">
        <v>0</v>
      </c>
      <c r="J364" s="218" t="s">
        <v>304</v>
      </c>
      <c r="K364" s="219"/>
    </row>
    <row r="365" spans="1:11" ht="12.6" thickBot="1" x14ac:dyDescent="0.35">
      <c r="A365" s="153"/>
      <c r="B365" s="153"/>
      <c r="C365" s="153"/>
      <c r="D365" s="153"/>
      <c r="E365" s="154"/>
      <c r="F365" s="169"/>
      <c r="G365" s="154"/>
      <c r="H365" s="154"/>
      <c r="I365" s="154"/>
      <c r="J365" s="154"/>
      <c r="K365" s="169"/>
    </row>
    <row r="366" spans="1:11" s="253" customFormat="1" ht="25.2" customHeight="1" x14ac:dyDescent="0.3">
      <c r="A366" s="394" t="s">
        <v>424</v>
      </c>
      <c r="B366" s="395"/>
      <c r="C366" s="395"/>
      <c r="D366" s="395"/>
      <c r="E366" s="395"/>
      <c r="F366" s="395"/>
      <c r="G366" s="395"/>
      <c r="H366" s="395"/>
      <c r="I366" s="395"/>
      <c r="J366" s="395"/>
      <c r="K366" s="396"/>
    </row>
    <row r="367" spans="1:11" s="253" customFormat="1" ht="58.95" customHeight="1" x14ac:dyDescent="0.3">
      <c r="A367" s="397" t="s">
        <v>1029</v>
      </c>
      <c r="B367" s="398"/>
      <c r="C367" s="398"/>
      <c r="D367" s="398"/>
      <c r="E367" s="398"/>
      <c r="F367" s="398"/>
      <c r="G367" s="398"/>
      <c r="H367" s="398"/>
      <c r="I367" s="398"/>
      <c r="J367" s="398"/>
      <c r="K367" s="399"/>
    </row>
    <row r="368" spans="1:11" ht="96" x14ac:dyDescent="0.3">
      <c r="A368" s="159"/>
      <c r="B368" s="160" t="s">
        <v>1030</v>
      </c>
      <c r="C368" s="136" t="s">
        <v>1031</v>
      </c>
      <c r="D368" s="163" t="s">
        <v>729</v>
      </c>
      <c r="E368" s="130" t="s">
        <v>310</v>
      </c>
      <c r="F368" s="130" t="s">
        <v>426</v>
      </c>
      <c r="G368" s="130" t="s">
        <v>303</v>
      </c>
      <c r="H368" s="235">
        <v>0</v>
      </c>
      <c r="I368" s="235">
        <v>0</v>
      </c>
      <c r="J368" s="216" t="s">
        <v>304</v>
      </c>
      <c r="K368" s="217"/>
    </row>
    <row r="369" spans="1:11" ht="24" x14ac:dyDescent="0.3">
      <c r="A369" s="161"/>
      <c r="B369" s="162"/>
      <c r="C369" s="138"/>
      <c r="D369" s="163" t="s">
        <v>730</v>
      </c>
      <c r="E369" s="130" t="s">
        <v>310</v>
      </c>
      <c r="F369" s="130" t="s">
        <v>426</v>
      </c>
      <c r="G369" s="130" t="s">
        <v>303</v>
      </c>
      <c r="H369" s="235">
        <v>0</v>
      </c>
      <c r="I369" s="235">
        <v>0</v>
      </c>
      <c r="J369" s="216" t="s">
        <v>304</v>
      </c>
      <c r="K369" s="217"/>
    </row>
    <row r="370" spans="1:11" ht="24" x14ac:dyDescent="0.3">
      <c r="A370" s="161"/>
      <c r="B370" s="162"/>
      <c r="C370" s="138"/>
      <c r="D370" s="163" t="s">
        <v>731</v>
      </c>
      <c r="E370" s="130" t="s">
        <v>310</v>
      </c>
      <c r="F370" s="130" t="s">
        <v>427</v>
      </c>
      <c r="G370" s="130" t="s">
        <v>303</v>
      </c>
      <c r="H370" s="235">
        <v>0</v>
      </c>
      <c r="I370" s="235">
        <v>0</v>
      </c>
      <c r="J370" s="216" t="s">
        <v>304</v>
      </c>
      <c r="K370" s="217"/>
    </row>
    <row r="371" spans="1:11" ht="36" x14ac:dyDescent="0.3">
      <c r="A371" s="161"/>
      <c r="B371" s="162"/>
      <c r="C371" s="138"/>
      <c r="D371" s="163" t="s">
        <v>732</v>
      </c>
      <c r="E371" s="130" t="s">
        <v>301</v>
      </c>
      <c r="F371" s="130" t="s">
        <v>427</v>
      </c>
      <c r="G371" s="130" t="s">
        <v>303</v>
      </c>
      <c r="H371" s="235">
        <v>0</v>
      </c>
      <c r="I371" s="235">
        <v>0</v>
      </c>
      <c r="J371" s="216" t="s">
        <v>304</v>
      </c>
      <c r="K371" s="217"/>
    </row>
    <row r="372" spans="1:11" ht="24" x14ac:dyDescent="0.3">
      <c r="A372" s="161"/>
      <c r="B372" s="162"/>
      <c r="C372" s="138"/>
      <c r="D372" s="163" t="s">
        <v>733</v>
      </c>
      <c r="E372" s="130" t="s">
        <v>475</v>
      </c>
      <c r="F372" s="130" t="s">
        <v>427</v>
      </c>
      <c r="G372" s="130" t="s">
        <v>303</v>
      </c>
      <c r="H372" s="235">
        <v>0</v>
      </c>
      <c r="I372" s="235">
        <v>0</v>
      </c>
      <c r="J372" s="216" t="s">
        <v>304</v>
      </c>
      <c r="K372" s="217"/>
    </row>
    <row r="373" spans="1:11" ht="24" x14ac:dyDescent="0.3">
      <c r="A373" s="161"/>
      <c r="B373" s="162"/>
      <c r="C373" s="138"/>
      <c r="D373" s="163" t="s">
        <v>734</v>
      </c>
      <c r="E373" s="130" t="s">
        <v>310</v>
      </c>
      <c r="F373" s="130" t="s">
        <v>426</v>
      </c>
      <c r="G373" s="130" t="s">
        <v>303</v>
      </c>
      <c r="H373" s="235">
        <v>0</v>
      </c>
      <c r="I373" s="235">
        <v>0</v>
      </c>
      <c r="J373" s="216" t="s">
        <v>304</v>
      </c>
      <c r="K373" s="217"/>
    </row>
    <row r="374" spans="1:11" ht="24" x14ac:dyDescent="0.3">
      <c r="A374" s="161"/>
      <c r="B374" s="162"/>
      <c r="C374" s="138"/>
      <c r="D374" s="163" t="s">
        <v>735</v>
      </c>
      <c r="E374" s="130" t="s">
        <v>310</v>
      </c>
      <c r="F374" s="130" t="s">
        <v>426</v>
      </c>
      <c r="G374" s="130" t="s">
        <v>303</v>
      </c>
      <c r="H374" s="235">
        <v>0</v>
      </c>
      <c r="I374" s="235">
        <v>0</v>
      </c>
      <c r="J374" s="216" t="s">
        <v>304</v>
      </c>
      <c r="K374" s="217"/>
    </row>
    <row r="375" spans="1:11" ht="36" x14ac:dyDescent="0.3">
      <c r="A375" s="161"/>
      <c r="B375" s="162"/>
      <c r="C375" s="138"/>
      <c r="D375" s="163" t="s">
        <v>736</v>
      </c>
      <c r="E375" s="130" t="s">
        <v>310</v>
      </c>
      <c r="F375" s="130" t="s">
        <v>320</v>
      </c>
      <c r="G375" s="130" t="s">
        <v>303</v>
      </c>
      <c r="H375" s="235">
        <v>0</v>
      </c>
      <c r="I375" s="235">
        <v>0</v>
      </c>
      <c r="J375" s="216" t="s">
        <v>304</v>
      </c>
      <c r="K375" s="217"/>
    </row>
    <row r="376" spans="1:11" ht="24" x14ac:dyDescent="0.3">
      <c r="A376" s="161"/>
      <c r="B376" s="162"/>
      <c r="C376" s="138"/>
      <c r="D376" s="163" t="s">
        <v>737</v>
      </c>
      <c r="E376" s="130" t="s">
        <v>476</v>
      </c>
      <c r="F376" s="130" t="s">
        <v>425</v>
      </c>
      <c r="G376" s="130" t="s">
        <v>318</v>
      </c>
      <c r="H376" s="235">
        <v>0</v>
      </c>
      <c r="I376" s="235">
        <v>0</v>
      </c>
      <c r="J376" s="216" t="s">
        <v>304</v>
      </c>
      <c r="K376" s="217"/>
    </row>
    <row r="377" spans="1:11" ht="24" x14ac:dyDescent="0.3">
      <c r="A377" s="161"/>
      <c r="B377" s="162"/>
      <c r="C377" s="138"/>
      <c r="D377" s="163" t="s">
        <v>738</v>
      </c>
      <c r="E377" s="130" t="s">
        <v>475</v>
      </c>
      <c r="F377" s="130" t="s">
        <v>426</v>
      </c>
      <c r="G377" s="130" t="s">
        <v>303</v>
      </c>
      <c r="H377" s="235">
        <v>0</v>
      </c>
      <c r="I377" s="235">
        <v>0</v>
      </c>
      <c r="J377" s="216" t="s">
        <v>304</v>
      </c>
      <c r="K377" s="217"/>
    </row>
    <row r="378" spans="1:11" ht="24" x14ac:dyDescent="0.3">
      <c r="A378" s="161"/>
      <c r="B378" s="162"/>
      <c r="C378" s="138"/>
      <c r="D378" s="163" t="s">
        <v>739</v>
      </c>
      <c r="E378" s="130" t="s">
        <v>475</v>
      </c>
      <c r="F378" s="130" t="s">
        <v>426</v>
      </c>
      <c r="G378" s="130" t="s">
        <v>303</v>
      </c>
      <c r="H378" s="235">
        <v>0</v>
      </c>
      <c r="I378" s="235">
        <v>0</v>
      </c>
      <c r="J378" s="216" t="s">
        <v>304</v>
      </c>
      <c r="K378" s="217"/>
    </row>
    <row r="379" spans="1:11" ht="24" x14ac:dyDescent="0.3">
      <c r="A379" s="161"/>
      <c r="B379" s="162"/>
      <c r="C379" s="138"/>
      <c r="D379" s="163" t="s">
        <v>740</v>
      </c>
      <c r="E379" s="130" t="s">
        <v>475</v>
      </c>
      <c r="F379" s="130" t="s">
        <v>426</v>
      </c>
      <c r="G379" s="130" t="s">
        <v>303</v>
      </c>
      <c r="H379" s="235">
        <v>0</v>
      </c>
      <c r="I379" s="235">
        <v>0</v>
      </c>
      <c r="J379" s="216" t="s">
        <v>304</v>
      </c>
      <c r="K379" s="217"/>
    </row>
    <row r="380" spans="1:11" ht="24" x14ac:dyDescent="0.3">
      <c r="A380" s="161"/>
      <c r="B380" s="162"/>
      <c r="C380" s="138"/>
      <c r="D380" s="163" t="s">
        <v>741</v>
      </c>
      <c r="E380" s="130" t="s">
        <v>475</v>
      </c>
      <c r="F380" s="130" t="s">
        <v>425</v>
      </c>
      <c r="G380" s="130" t="s">
        <v>303</v>
      </c>
      <c r="H380" s="235">
        <v>0</v>
      </c>
      <c r="I380" s="235">
        <v>0</v>
      </c>
      <c r="J380" s="216" t="s">
        <v>304</v>
      </c>
      <c r="K380" s="217"/>
    </row>
    <row r="381" spans="1:11" ht="36" x14ac:dyDescent="0.3">
      <c r="A381" s="161"/>
      <c r="B381" s="162"/>
      <c r="C381" s="138"/>
      <c r="D381" s="163" t="s">
        <v>742</v>
      </c>
      <c r="E381" s="130" t="s">
        <v>310</v>
      </c>
      <c r="F381" s="130" t="s">
        <v>425</v>
      </c>
      <c r="G381" s="130" t="s">
        <v>303</v>
      </c>
      <c r="H381" s="235">
        <v>0</v>
      </c>
      <c r="I381" s="235">
        <v>0</v>
      </c>
      <c r="J381" s="216" t="s">
        <v>304</v>
      </c>
      <c r="K381" s="217"/>
    </row>
    <row r="382" spans="1:11" ht="36" x14ac:dyDescent="0.3">
      <c r="A382" s="161"/>
      <c r="B382" s="162"/>
      <c r="C382" s="138"/>
      <c r="D382" s="163" t="s">
        <v>1032</v>
      </c>
      <c r="E382" s="130" t="s">
        <v>310</v>
      </c>
      <c r="F382" s="130" t="s">
        <v>425</v>
      </c>
      <c r="G382" s="130" t="s">
        <v>303</v>
      </c>
      <c r="H382" s="235">
        <v>0</v>
      </c>
      <c r="I382" s="235">
        <v>0</v>
      </c>
      <c r="J382" s="216" t="s">
        <v>304</v>
      </c>
      <c r="K382" s="217"/>
    </row>
    <row r="383" spans="1:11" ht="36" x14ac:dyDescent="0.3">
      <c r="A383" s="161"/>
      <c r="B383" s="162"/>
      <c r="C383" s="138"/>
      <c r="D383" s="163" t="s">
        <v>743</v>
      </c>
      <c r="E383" s="130" t="s">
        <v>310</v>
      </c>
      <c r="F383" s="130" t="s">
        <v>425</v>
      </c>
      <c r="G383" s="130" t="s">
        <v>303</v>
      </c>
      <c r="H383" s="235">
        <v>0</v>
      </c>
      <c r="I383" s="235">
        <v>0</v>
      </c>
      <c r="J383" s="216" t="s">
        <v>304</v>
      </c>
      <c r="K383" s="217"/>
    </row>
    <row r="384" spans="1:11" ht="36" x14ac:dyDescent="0.3">
      <c r="A384" s="161"/>
      <c r="B384" s="162"/>
      <c r="C384" s="138"/>
      <c r="D384" s="163" t="s">
        <v>744</v>
      </c>
      <c r="E384" s="130" t="s">
        <v>310</v>
      </c>
      <c r="F384" s="130" t="s">
        <v>425</v>
      </c>
      <c r="G384" s="130" t="s">
        <v>303</v>
      </c>
      <c r="H384" s="235">
        <v>0</v>
      </c>
      <c r="I384" s="235">
        <v>0</v>
      </c>
      <c r="J384" s="216" t="s">
        <v>304</v>
      </c>
      <c r="K384" s="217"/>
    </row>
    <row r="385" spans="1:11" ht="48" x14ac:dyDescent="0.3">
      <c r="A385" s="161"/>
      <c r="B385" s="162"/>
      <c r="C385" s="138"/>
      <c r="D385" s="163" t="s">
        <v>1033</v>
      </c>
      <c r="E385" s="130" t="s">
        <v>310</v>
      </c>
      <c r="F385" s="130" t="s">
        <v>425</v>
      </c>
      <c r="G385" s="130" t="s">
        <v>303</v>
      </c>
      <c r="H385" s="235">
        <v>0</v>
      </c>
      <c r="I385" s="235">
        <v>0</v>
      </c>
      <c r="J385" s="216" t="s">
        <v>304</v>
      </c>
      <c r="K385" s="217"/>
    </row>
    <row r="386" spans="1:11" ht="36" x14ac:dyDescent="0.3">
      <c r="A386" s="161"/>
      <c r="B386" s="162"/>
      <c r="C386" s="138"/>
      <c r="D386" s="163" t="s">
        <v>745</v>
      </c>
      <c r="E386" s="130" t="s">
        <v>476</v>
      </c>
      <c r="F386" s="130" t="s">
        <v>425</v>
      </c>
      <c r="G386" s="130" t="s">
        <v>318</v>
      </c>
      <c r="H386" s="235">
        <v>0</v>
      </c>
      <c r="I386" s="235">
        <v>0</v>
      </c>
      <c r="J386" s="216" t="s">
        <v>304</v>
      </c>
      <c r="K386" s="217"/>
    </row>
    <row r="387" spans="1:11" ht="24" x14ac:dyDescent="0.3">
      <c r="A387" s="161"/>
      <c r="B387" s="162"/>
      <c r="C387" s="138"/>
      <c r="D387" s="163" t="s">
        <v>1034</v>
      </c>
      <c r="E387" s="130" t="s">
        <v>476</v>
      </c>
      <c r="F387" s="130" t="s">
        <v>425</v>
      </c>
      <c r="G387" s="130" t="s">
        <v>318</v>
      </c>
      <c r="H387" s="235">
        <v>0</v>
      </c>
      <c r="I387" s="235">
        <v>0</v>
      </c>
      <c r="J387" s="216" t="s">
        <v>304</v>
      </c>
      <c r="K387" s="217"/>
    </row>
    <row r="388" spans="1:11" ht="60" x14ac:dyDescent="0.3">
      <c r="A388" s="161"/>
      <c r="B388" s="162"/>
      <c r="C388" s="138"/>
      <c r="D388" s="163" t="s">
        <v>746</v>
      </c>
      <c r="E388" s="130" t="s">
        <v>476</v>
      </c>
      <c r="F388" s="130" t="s">
        <v>425</v>
      </c>
      <c r="G388" s="130" t="s">
        <v>318</v>
      </c>
      <c r="H388" s="235">
        <v>0</v>
      </c>
      <c r="I388" s="235">
        <v>0</v>
      </c>
      <c r="J388" s="216" t="s">
        <v>304</v>
      </c>
      <c r="K388" s="217"/>
    </row>
    <row r="389" spans="1:11" ht="24" x14ac:dyDescent="0.3">
      <c r="A389" s="161"/>
      <c r="B389" s="162"/>
      <c r="C389" s="138"/>
      <c r="D389" s="163" t="s">
        <v>747</v>
      </c>
      <c r="E389" s="130" t="s">
        <v>310</v>
      </c>
      <c r="F389" s="130" t="s">
        <v>426</v>
      </c>
      <c r="G389" s="130" t="s">
        <v>303</v>
      </c>
      <c r="H389" s="235">
        <v>0</v>
      </c>
      <c r="I389" s="235">
        <v>0</v>
      </c>
      <c r="J389" s="216" t="s">
        <v>304</v>
      </c>
      <c r="K389" s="217"/>
    </row>
    <row r="390" spans="1:11" ht="48" x14ac:dyDescent="0.3">
      <c r="A390" s="161"/>
      <c r="B390" s="162"/>
      <c r="C390" s="138"/>
      <c r="D390" s="163" t="s">
        <v>1035</v>
      </c>
      <c r="E390" s="130" t="s">
        <v>476</v>
      </c>
      <c r="F390" s="130" t="s">
        <v>425</v>
      </c>
      <c r="G390" s="130" t="s">
        <v>318</v>
      </c>
      <c r="H390" s="235">
        <v>0</v>
      </c>
      <c r="I390" s="235">
        <v>0</v>
      </c>
      <c r="J390" s="216" t="s">
        <v>304</v>
      </c>
      <c r="K390" s="217"/>
    </row>
    <row r="391" spans="1:11" ht="48" x14ac:dyDescent="0.3">
      <c r="A391" s="161"/>
      <c r="B391" s="162"/>
      <c r="C391" s="138"/>
      <c r="D391" s="163" t="s">
        <v>748</v>
      </c>
      <c r="E391" s="130" t="s">
        <v>310</v>
      </c>
      <c r="F391" s="130" t="s">
        <v>425</v>
      </c>
      <c r="G391" s="130" t="s">
        <v>303</v>
      </c>
      <c r="H391" s="235">
        <v>0</v>
      </c>
      <c r="I391" s="235">
        <v>0</v>
      </c>
      <c r="J391" s="216" t="s">
        <v>304</v>
      </c>
      <c r="K391" s="217"/>
    </row>
    <row r="392" spans="1:11" ht="48" x14ac:dyDescent="0.3">
      <c r="A392" s="161"/>
      <c r="B392" s="162"/>
      <c r="C392" s="138"/>
      <c r="D392" s="163" t="s">
        <v>749</v>
      </c>
      <c r="E392" s="130" t="s">
        <v>310</v>
      </c>
      <c r="F392" s="130" t="s">
        <v>425</v>
      </c>
      <c r="G392" s="130" t="s">
        <v>303</v>
      </c>
      <c r="H392" s="235">
        <v>0</v>
      </c>
      <c r="I392" s="235">
        <v>0</v>
      </c>
      <c r="J392" s="216" t="s">
        <v>304</v>
      </c>
      <c r="K392" s="217"/>
    </row>
    <row r="393" spans="1:11" ht="48" x14ac:dyDescent="0.3">
      <c r="A393" s="161"/>
      <c r="B393" s="162"/>
      <c r="C393" s="138"/>
      <c r="D393" s="163" t="s">
        <v>750</v>
      </c>
      <c r="E393" s="130" t="s">
        <v>310</v>
      </c>
      <c r="F393" s="130" t="s">
        <v>425</v>
      </c>
      <c r="G393" s="130" t="s">
        <v>303</v>
      </c>
      <c r="H393" s="235">
        <v>0</v>
      </c>
      <c r="I393" s="235">
        <v>0</v>
      </c>
      <c r="J393" s="216" t="s">
        <v>304</v>
      </c>
      <c r="K393" s="217"/>
    </row>
    <row r="394" spans="1:11" ht="48" x14ac:dyDescent="0.3">
      <c r="A394" s="161"/>
      <c r="B394" s="162"/>
      <c r="C394" s="138"/>
      <c r="D394" s="163" t="s">
        <v>751</v>
      </c>
      <c r="E394" s="130" t="s">
        <v>476</v>
      </c>
      <c r="F394" s="130" t="s">
        <v>425</v>
      </c>
      <c r="G394" s="130" t="s">
        <v>318</v>
      </c>
      <c r="H394" s="235">
        <v>0</v>
      </c>
      <c r="I394" s="235">
        <v>0</v>
      </c>
      <c r="J394" s="216" t="s">
        <v>304</v>
      </c>
      <c r="K394" s="217"/>
    </row>
    <row r="395" spans="1:11" ht="36" x14ac:dyDescent="0.3">
      <c r="A395" s="161"/>
      <c r="B395" s="162"/>
      <c r="C395" s="138"/>
      <c r="D395" s="163" t="s">
        <v>752</v>
      </c>
      <c r="E395" s="130" t="s">
        <v>310</v>
      </c>
      <c r="F395" s="130" t="s">
        <v>425</v>
      </c>
      <c r="G395" s="130" t="s">
        <v>303</v>
      </c>
      <c r="H395" s="235">
        <v>0</v>
      </c>
      <c r="I395" s="235">
        <v>0</v>
      </c>
      <c r="J395" s="216" t="s">
        <v>304</v>
      </c>
      <c r="K395" s="217"/>
    </row>
    <row r="396" spans="1:11" ht="60" x14ac:dyDescent="0.3">
      <c r="A396" s="161"/>
      <c r="B396" s="162"/>
      <c r="C396" s="138"/>
      <c r="D396" s="163" t="s">
        <v>753</v>
      </c>
      <c r="E396" s="130" t="s">
        <v>310</v>
      </c>
      <c r="F396" s="130" t="s">
        <v>425</v>
      </c>
      <c r="G396" s="130" t="s">
        <v>303</v>
      </c>
      <c r="H396" s="235">
        <v>0</v>
      </c>
      <c r="I396" s="235">
        <v>0</v>
      </c>
      <c r="J396" s="216" t="s">
        <v>304</v>
      </c>
      <c r="K396" s="217"/>
    </row>
    <row r="397" spans="1:11" ht="60" x14ac:dyDescent="0.3">
      <c r="A397" s="161"/>
      <c r="B397" s="162"/>
      <c r="C397" s="138"/>
      <c r="D397" s="163" t="s">
        <v>1036</v>
      </c>
      <c r="E397" s="130" t="s">
        <v>310</v>
      </c>
      <c r="F397" s="130" t="s">
        <v>425</v>
      </c>
      <c r="G397" s="130" t="s">
        <v>303</v>
      </c>
      <c r="H397" s="235">
        <v>0</v>
      </c>
      <c r="I397" s="235">
        <v>0</v>
      </c>
      <c r="J397" s="216" t="s">
        <v>304</v>
      </c>
      <c r="K397" s="217"/>
    </row>
    <row r="398" spans="1:11" ht="24" x14ac:dyDescent="0.3">
      <c r="A398" s="161"/>
      <c r="B398" s="162"/>
      <c r="C398" s="138"/>
      <c r="D398" s="163" t="s">
        <v>754</v>
      </c>
      <c r="E398" s="130" t="s">
        <v>310</v>
      </c>
      <c r="F398" s="130" t="s">
        <v>425</v>
      </c>
      <c r="G398" s="130" t="s">
        <v>303</v>
      </c>
      <c r="H398" s="235">
        <v>0</v>
      </c>
      <c r="I398" s="235">
        <v>0</v>
      </c>
      <c r="J398" s="216" t="s">
        <v>304</v>
      </c>
      <c r="K398" s="217"/>
    </row>
    <row r="399" spans="1:11" ht="36" x14ac:dyDescent="0.3">
      <c r="A399" s="161"/>
      <c r="B399" s="162"/>
      <c r="C399" s="138"/>
      <c r="D399" s="163" t="s">
        <v>755</v>
      </c>
      <c r="E399" s="130" t="s">
        <v>301</v>
      </c>
      <c r="F399" s="130" t="s">
        <v>425</v>
      </c>
      <c r="G399" s="130" t="s">
        <v>303</v>
      </c>
      <c r="H399" s="235">
        <v>0</v>
      </c>
      <c r="I399" s="235">
        <v>0</v>
      </c>
      <c r="J399" s="216" t="s">
        <v>304</v>
      </c>
      <c r="K399" s="217"/>
    </row>
    <row r="400" spans="1:11" ht="24" x14ac:dyDescent="0.3">
      <c r="A400" s="161"/>
      <c r="B400" s="162"/>
      <c r="C400" s="138"/>
      <c r="D400" s="163" t="s">
        <v>756</v>
      </c>
      <c r="E400" s="130" t="s">
        <v>301</v>
      </c>
      <c r="F400" s="130" t="s">
        <v>425</v>
      </c>
      <c r="G400" s="130" t="s">
        <v>303</v>
      </c>
      <c r="H400" s="235">
        <v>0</v>
      </c>
      <c r="I400" s="235">
        <v>0</v>
      </c>
      <c r="J400" s="216" t="s">
        <v>304</v>
      </c>
      <c r="K400" s="217"/>
    </row>
    <row r="401" spans="1:11" ht="48" x14ac:dyDescent="0.3">
      <c r="A401" s="161"/>
      <c r="B401" s="162"/>
      <c r="C401" s="138"/>
      <c r="D401" s="163" t="s">
        <v>757</v>
      </c>
      <c r="E401" s="130" t="s">
        <v>301</v>
      </c>
      <c r="F401" s="130" t="s">
        <v>425</v>
      </c>
      <c r="G401" s="130" t="s">
        <v>303</v>
      </c>
      <c r="H401" s="235">
        <v>0</v>
      </c>
      <c r="I401" s="235">
        <v>0</v>
      </c>
      <c r="J401" s="216" t="s">
        <v>304</v>
      </c>
      <c r="K401" s="217"/>
    </row>
    <row r="402" spans="1:11" ht="48" x14ac:dyDescent="0.3">
      <c r="A402" s="161"/>
      <c r="B402" s="162"/>
      <c r="C402" s="138"/>
      <c r="D402" s="163" t="s">
        <v>758</v>
      </c>
      <c r="E402" s="130" t="s">
        <v>301</v>
      </c>
      <c r="F402" s="130" t="s">
        <v>425</v>
      </c>
      <c r="G402" s="130" t="s">
        <v>303</v>
      </c>
      <c r="H402" s="235">
        <v>0</v>
      </c>
      <c r="I402" s="235">
        <v>0</v>
      </c>
      <c r="J402" s="216" t="s">
        <v>304</v>
      </c>
      <c r="K402" s="217"/>
    </row>
    <row r="403" spans="1:11" ht="48" x14ac:dyDescent="0.3">
      <c r="A403" s="161"/>
      <c r="B403" s="162"/>
      <c r="C403" s="138"/>
      <c r="D403" s="163" t="s">
        <v>1037</v>
      </c>
      <c r="E403" s="130" t="s">
        <v>301</v>
      </c>
      <c r="F403" s="130" t="s">
        <v>425</v>
      </c>
      <c r="G403" s="130" t="s">
        <v>303</v>
      </c>
      <c r="H403" s="235">
        <v>0</v>
      </c>
      <c r="I403" s="235">
        <v>0</v>
      </c>
      <c r="J403" s="216" t="s">
        <v>304</v>
      </c>
      <c r="K403" s="217"/>
    </row>
    <row r="404" spans="1:11" ht="48" x14ac:dyDescent="0.3">
      <c r="A404" s="161"/>
      <c r="B404" s="162"/>
      <c r="C404" s="138"/>
      <c r="D404" s="163" t="s">
        <v>759</v>
      </c>
      <c r="E404" s="130" t="s">
        <v>301</v>
      </c>
      <c r="F404" s="130" t="s">
        <v>425</v>
      </c>
      <c r="G404" s="130" t="s">
        <v>303</v>
      </c>
      <c r="H404" s="235">
        <v>0</v>
      </c>
      <c r="I404" s="235">
        <v>0</v>
      </c>
      <c r="J404" s="216" t="s">
        <v>304</v>
      </c>
      <c r="K404" s="217"/>
    </row>
    <row r="405" spans="1:11" ht="84" x14ac:dyDescent="0.3">
      <c r="A405" s="161"/>
      <c r="B405" s="162"/>
      <c r="C405" s="138"/>
      <c r="D405" s="163" t="s">
        <v>1038</v>
      </c>
      <c r="E405" s="130" t="s">
        <v>301</v>
      </c>
      <c r="F405" s="130" t="s">
        <v>426</v>
      </c>
      <c r="G405" s="130" t="s">
        <v>303</v>
      </c>
      <c r="H405" s="235">
        <v>0</v>
      </c>
      <c r="I405" s="235">
        <v>0</v>
      </c>
      <c r="J405" s="216" t="s">
        <v>304</v>
      </c>
      <c r="K405" s="217"/>
    </row>
    <row r="406" spans="1:11" ht="36" x14ac:dyDescent="0.3">
      <c r="A406" s="161"/>
      <c r="B406" s="162"/>
      <c r="C406" s="138"/>
      <c r="D406" s="131" t="s">
        <v>918</v>
      </c>
      <c r="E406" s="130" t="s">
        <v>476</v>
      </c>
      <c r="F406" s="130" t="s">
        <v>334</v>
      </c>
      <c r="G406" s="130" t="s">
        <v>318</v>
      </c>
      <c r="H406" s="235">
        <v>0</v>
      </c>
      <c r="I406" s="235">
        <v>0</v>
      </c>
      <c r="J406" s="216" t="s">
        <v>304</v>
      </c>
      <c r="K406" s="217"/>
    </row>
    <row r="407" spans="1:11" ht="48" x14ac:dyDescent="0.3">
      <c r="A407" s="161"/>
      <c r="B407" s="162"/>
      <c r="C407" s="138"/>
      <c r="D407" s="131" t="s">
        <v>919</v>
      </c>
      <c r="E407" s="130" t="s">
        <v>301</v>
      </c>
      <c r="F407" s="130" t="s">
        <v>426</v>
      </c>
      <c r="G407" s="130" t="s">
        <v>303</v>
      </c>
      <c r="H407" s="235">
        <v>0</v>
      </c>
      <c r="I407" s="235">
        <v>0</v>
      </c>
      <c r="J407" s="216" t="s">
        <v>304</v>
      </c>
      <c r="K407" s="217"/>
    </row>
    <row r="408" spans="1:11" ht="48" x14ac:dyDescent="0.3">
      <c r="A408" s="161"/>
      <c r="B408" s="162"/>
      <c r="C408" s="138"/>
      <c r="D408" s="131" t="s">
        <v>920</v>
      </c>
      <c r="E408" s="130" t="s">
        <v>301</v>
      </c>
      <c r="F408" s="130" t="s">
        <v>426</v>
      </c>
      <c r="G408" s="130" t="s">
        <v>303</v>
      </c>
      <c r="H408" s="235">
        <v>0</v>
      </c>
      <c r="I408" s="235">
        <v>0</v>
      </c>
      <c r="J408" s="216" t="s">
        <v>304</v>
      </c>
      <c r="K408" s="217"/>
    </row>
    <row r="409" spans="1:11" ht="72" x14ac:dyDescent="0.3">
      <c r="A409" s="161"/>
      <c r="B409" s="162"/>
      <c r="C409" s="138"/>
      <c r="D409" s="131" t="s">
        <v>1039</v>
      </c>
      <c r="E409" s="130" t="s">
        <v>301</v>
      </c>
      <c r="F409" s="130" t="s">
        <v>426</v>
      </c>
      <c r="G409" s="130" t="s">
        <v>303</v>
      </c>
      <c r="H409" s="235">
        <v>0</v>
      </c>
      <c r="I409" s="235">
        <v>0</v>
      </c>
      <c r="J409" s="216" t="s">
        <v>304</v>
      </c>
      <c r="K409" s="217"/>
    </row>
    <row r="410" spans="1:11" ht="48" x14ac:dyDescent="0.3">
      <c r="A410" s="161"/>
      <c r="B410" s="162"/>
      <c r="C410" s="138"/>
      <c r="D410" s="131" t="s">
        <v>921</v>
      </c>
      <c r="E410" s="130" t="s">
        <v>301</v>
      </c>
      <c r="F410" s="130" t="s">
        <v>426</v>
      </c>
      <c r="G410" s="130" t="s">
        <v>303</v>
      </c>
      <c r="H410" s="235">
        <v>0</v>
      </c>
      <c r="I410" s="235">
        <v>0</v>
      </c>
      <c r="J410" s="216" t="s">
        <v>304</v>
      </c>
      <c r="K410" s="217"/>
    </row>
    <row r="411" spans="1:11" ht="48" x14ac:dyDescent="0.3">
      <c r="A411" s="161"/>
      <c r="B411" s="162"/>
      <c r="C411" s="138"/>
      <c r="D411" s="131" t="s">
        <v>1040</v>
      </c>
      <c r="E411" s="130" t="s">
        <v>310</v>
      </c>
      <c r="F411" s="130" t="s">
        <v>428</v>
      </c>
      <c r="G411" s="130" t="s">
        <v>303</v>
      </c>
      <c r="H411" s="235">
        <v>0</v>
      </c>
      <c r="I411" s="235">
        <v>0</v>
      </c>
      <c r="J411" s="216" t="s">
        <v>304</v>
      </c>
      <c r="K411" s="217"/>
    </row>
    <row r="412" spans="1:11" ht="60" x14ac:dyDescent="0.3">
      <c r="A412" s="161"/>
      <c r="B412" s="162"/>
      <c r="C412" s="138"/>
      <c r="D412" s="131" t="s">
        <v>1041</v>
      </c>
      <c r="E412" s="130" t="s">
        <v>310</v>
      </c>
      <c r="F412" s="130" t="s">
        <v>429</v>
      </c>
      <c r="G412" s="130" t="s">
        <v>303</v>
      </c>
      <c r="H412" s="235">
        <v>0</v>
      </c>
      <c r="I412" s="235">
        <v>0</v>
      </c>
      <c r="J412" s="216" t="s">
        <v>304</v>
      </c>
      <c r="K412" s="217"/>
    </row>
    <row r="413" spans="1:11" ht="72" x14ac:dyDescent="0.3">
      <c r="A413" s="161"/>
      <c r="B413" s="162"/>
      <c r="C413" s="138"/>
      <c r="D413" s="131" t="s">
        <v>922</v>
      </c>
      <c r="E413" s="130" t="s">
        <v>476</v>
      </c>
      <c r="F413" s="130" t="s">
        <v>425</v>
      </c>
      <c r="G413" s="130" t="s">
        <v>318</v>
      </c>
      <c r="H413" s="235">
        <v>0</v>
      </c>
      <c r="I413" s="235">
        <v>0</v>
      </c>
      <c r="J413" s="216" t="s">
        <v>304</v>
      </c>
      <c r="K413" s="217"/>
    </row>
    <row r="414" spans="1:11" ht="48" x14ac:dyDescent="0.3">
      <c r="A414" s="161"/>
      <c r="B414" s="162"/>
      <c r="C414" s="138"/>
      <c r="D414" s="282" t="s">
        <v>761</v>
      </c>
      <c r="E414" s="131"/>
      <c r="F414" s="131"/>
      <c r="G414" s="131"/>
      <c r="H414" s="235"/>
      <c r="I414" s="235"/>
      <c r="J414" s="252"/>
      <c r="K414" s="263"/>
    </row>
    <row r="415" spans="1:11" ht="60" x14ac:dyDescent="0.3">
      <c r="A415" s="161"/>
      <c r="B415" s="162"/>
      <c r="C415" s="138"/>
      <c r="D415" s="247" t="s">
        <v>760</v>
      </c>
      <c r="E415" s="130" t="s">
        <v>476</v>
      </c>
      <c r="F415" s="130" t="s">
        <v>425</v>
      </c>
      <c r="G415" s="130" t="s">
        <v>318</v>
      </c>
      <c r="H415" s="235">
        <v>0</v>
      </c>
      <c r="I415" s="235">
        <v>0</v>
      </c>
      <c r="J415" s="216" t="s">
        <v>304</v>
      </c>
      <c r="K415" s="217"/>
    </row>
    <row r="416" spans="1:11" ht="49.8" x14ac:dyDescent="0.3">
      <c r="A416" s="161"/>
      <c r="B416" s="162"/>
      <c r="C416" s="138"/>
      <c r="D416" s="247" t="s">
        <v>762</v>
      </c>
      <c r="E416" s="130" t="s">
        <v>476</v>
      </c>
      <c r="F416" s="130" t="s">
        <v>425</v>
      </c>
      <c r="G416" s="130" t="s">
        <v>318</v>
      </c>
      <c r="H416" s="235">
        <v>0</v>
      </c>
      <c r="I416" s="235">
        <v>0</v>
      </c>
      <c r="J416" s="216" t="s">
        <v>304</v>
      </c>
      <c r="K416" s="217"/>
    </row>
    <row r="417" spans="1:12" ht="48" x14ac:dyDescent="0.3">
      <c r="A417" s="161"/>
      <c r="B417" s="162"/>
      <c r="C417" s="138"/>
      <c r="D417" s="130" t="s">
        <v>763</v>
      </c>
      <c r="E417" s="130" t="s">
        <v>301</v>
      </c>
      <c r="F417" s="130" t="s">
        <v>426</v>
      </c>
      <c r="G417" s="130" t="s">
        <v>303</v>
      </c>
      <c r="H417" s="235">
        <v>0</v>
      </c>
      <c r="I417" s="235">
        <v>0</v>
      </c>
      <c r="J417" s="216" t="s">
        <v>304</v>
      </c>
      <c r="K417" s="217"/>
    </row>
    <row r="418" spans="1:12" ht="132" x14ac:dyDescent="0.3">
      <c r="A418" s="161"/>
      <c r="B418" s="162"/>
      <c r="C418" s="138"/>
      <c r="D418" s="252" t="s">
        <v>1042</v>
      </c>
      <c r="E418" s="130" t="s">
        <v>301</v>
      </c>
      <c r="F418" s="130" t="s">
        <v>426</v>
      </c>
      <c r="G418" s="130" t="s">
        <v>303</v>
      </c>
      <c r="H418" s="235">
        <v>0</v>
      </c>
      <c r="I418" s="235">
        <v>0</v>
      </c>
      <c r="J418" s="216" t="s">
        <v>304</v>
      </c>
      <c r="K418" s="217"/>
    </row>
    <row r="419" spans="1:12" ht="36" x14ac:dyDescent="0.3">
      <c r="A419" s="161"/>
      <c r="B419" s="170" t="s">
        <v>430</v>
      </c>
      <c r="C419" s="170"/>
      <c r="D419" s="130" t="s">
        <v>764</v>
      </c>
      <c r="E419" s="130" t="s">
        <v>301</v>
      </c>
      <c r="F419" s="130" t="s">
        <v>431</v>
      </c>
      <c r="G419" s="130" t="s">
        <v>303</v>
      </c>
      <c r="H419" s="235">
        <v>0</v>
      </c>
      <c r="I419" s="235">
        <v>0</v>
      </c>
      <c r="J419" s="216" t="s">
        <v>304</v>
      </c>
      <c r="K419" s="217"/>
    </row>
    <row r="420" spans="1:12" ht="24" x14ac:dyDescent="0.3">
      <c r="A420" s="161"/>
      <c r="B420" s="171"/>
      <c r="C420" s="171"/>
      <c r="D420" s="130" t="s">
        <v>765</v>
      </c>
      <c r="E420" s="130" t="s">
        <v>301</v>
      </c>
      <c r="F420" s="130" t="s">
        <v>431</v>
      </c>
      <c r="G420" s="130" t="s">
        <v>303</v>
      </c>
      <c r="H420" s="235">
        <v>0</v>
      </c>
      <c r="I420" s="235">
        <v>0</v>
      </c>
      <c r="J420" s="216" t="s">
        <v>304</v>
      </c>
      <c r="K420" s="217"/>
    </row>
    <row r="421" spans="1:12" ht="36" x14ac:dyDescent="0.3">
      <c r="A421" s="161"/>
      <c r="B421" s="184"/>
      <c r="C421" s="184"/>
      <c r="D421" s="130" t="s">
        <v>1043</v>
      </c>
      <c r="E421" s="130" t="s">
        <v>301</v>
      </c>
      <c r="F421" s="130" t="s">
        <v>432</v>
      </c>
      <c r="G421" s="130" t="s">
        <v>303</v>
      </c>
      <c r="H421" s="235">
        <v>0</v>
      </c>
      <c r="I421" s="235">
        <v>0</v>
      </c>
      <c r="J421" s="216" t="s">
        <v>304</v>
      </c>
      <c r="K421" s="217"/>
    </row>
    <row r="422" spans="1:12" ht="36" x14ac:dyDescent="0.3">
      <c r="A422" s="161"/>
      <c r="B422" s="171" t="s">
        <v>433</v>
      </c>
      <c r="C422" s="171"/>
      <c r="D422" s="132" t="s">
        <v>766</v>
      </c>
      <c r="E422" s="130" t="s">
        <v>310</v>
      </c>
      <c r="F422" s="130" t="s">
        <v>425</v>
      </c>
      <c r="G422" s="130" t="s">
        <v>303</v>
      </c>
      <c r="H422" s="235">
        <v>0</v>
      </c>
      <c r="I422" s="235">
        <v>0</v>
      </c>
      <c r="J422" s="216" t="s">
        <v>304</v>
      </c>
      <c r="K422" s="217"/>
    </row>
    <row r="423" spans="1:12" ht="36" x14ac:dyDescent="0.3">
      <c r="A423" s="161"/>
      <c r="B423" s="171"/>
      <c r="C423" s="171"/>
      <c r="D423" s="132" t="s">
        <v>767</v>
      </c>
      <c r="E423" s="130" t="s">
        <v>310</v>
      </c>
      <c r="F423" s="130" t="s">
        <v>425</v>
      </c>
      <c r="G423" s="130" t="s">
        <v>303</v>
      </c>
      <c r="H423" s="235">
        <v>0</v>
      </c>
      <c r="I423" s="235">
        <v>0</v>
      </c>
      <c r="J423" s="216" t="s">
        <v>304</v>
      </c>
      <c r="K423" s="217"/>
    </row>
    <row r="424" spans="1:12" ht="48" x14ac:dyDescent="0.3">
      <c r="A424" s="161"/>
      <c r="B424" s="171"/>
      <c r="C424" s="171"/>
      <c r="D424" s="132" t="s">
        <v>1044</v>
      </c>
      <c r="E424" s="130" t="s">
        <v>476</v>
      </c>
      <c r="F424" s="130" t="s">
        <v>334</v>
      </c>
      <c r="G424" s="130" t="s">
        <v>317</v>
      </c>
      <c r="H424" s="235">
        <v>0</v>
      </c>
      <c r="I424" s="235">
        <v>0</v>
      </c>
      <c r="J424" s="216" t="s">
        <v>304</v>
      </c>
      <c r="K424" s="217"/>
    </row>
    <row r="425" spans="1:12" ht="36" x14ac:dyDescent="0.3">
      <c r="A425" s="161"/>
      <c r="B425" s="171"/>
      <c r="C425" s="171"/>
      <c r="D425" s="132" t="s">
        <v>1045</v>
      </c>
      <c r="E425" s="130" t="s">
        <v>301</v>
      </c>
      <c r="F425" s="130" t="s">
        <v>431</v>
      </c>
      <c r="G425" s="130" t="s">
        <v>303</v>
      </c>
      <c r="H425" s="235">
        <v>0</v>
      </c>
      <c r="I425" s="235">
        <v>0</v>
      </c>
      <c r="J425" s="216" t="s">
        <v>304</v>
      </c>
      <c r="K425" s="217"/>
    </row>
    <row r="426" spans="1:12" ht="36.6" thickBot="1" x14ac:dyDescent="0.35">
      <c r="A426" s="164"/>
      <c r="B426" s="181"/>
      <c r="C426" s="181"/>
      <c r="D426" s="183" t="s">
        <v>768</v>
      </c>
      <c r="E426" s="152" t="s">
        <v>310</v>
      </c>
      <c r="F426" s="152" t="s">
        <v>425</v>
      </c>
      <c r="G426" s="152" t="s">
        <v>303</v>
      </c>
      <c r="H426" s="236">
        <v>0</v>
      </c>
      <c r="I426" s="236">
        <v>0</v>
      </c>
      <c r="J426" s="218" t="s">
        <v>304</v>
      </c>
      <c r="K426" s="219"/>
    </row>
    <row r="427" spans="1:12" ht="12.6" thickBot="1" x14ac:dyDescent="0.35">
      <c r="A427" s="153"/>
      <c r="B427" s="153"/>
      <c r="C427" s="153"/>
      <c r="D427" s="153"/>
      <c r="E427" s="154"/>
      <c r="F427" s="169"/>
      <c r="G427" s="154"/>
      <c r="H427" s="154"/>
      <c r="I427" s="154"/>
      <c r="J427" s="154"/>
      <c r="K427" s="169"/>
    </row>
    <row r="428" spans="1:12" s="253" customFormat="1" ht="25.2" customHeight="1" x14ac:dyDescent="0.3">
      <c r="A428" s="406" t="s">
        <v>434</v>
      </c>
      <c r="B428" s="407"/>
      <c r="C428" s="407"/>
      <c r="D428" s="407"/>
      <c r="E428" s="407"/>
      <c r="F428" s="407"/>
      <c r="G428" s="407"/>
      <c r="H428" s="407"/>
      <c r="I428" s="407"/>
      <c r="J428" s="407"/>
      <c r="K428" s="408"/>
    </row>
    <row r="429" spans="1:12" s="253" customFormat="1" ht="35.25" customHeight="1" x14ac:dyDescent="0.3">
      <c r="A429" s="397" t="s">
        <v>1046</v>
      </c>
      <c r="B429" s="398"/>
      <c r="C429" s="398"/>
      <c r="D429" s="398"/>
      <c r="E429" s="398"/>
      <c r="F429" s="398"/>
      <c r="G429" s="398"/>
      <c r="H429" s="398"/>
      <c r="I429" s="398"/>
      <c r="J429" s="398"/>
      <c r="K429" s="399"/>
      <c r="L429" s="254"/>
    </row>
    <row r="430" spans="1:12" ht="144" x14ac:dyDescent="0.3">
      <c r="A430" s="159"/>
      <c r="B430" s="170" t="s">
        <v>435</v>
      </c>
      <c r="C430" s="136" t="s">
        <v>1047</v>
      </c>
      <c r="D430" s="282" t="s">
        <v>436</v>
      </c>
      <c r="E430" s="131"/>
      <c r="F430" s="131"/>
      <c r="G430" s="131"/>
      <c r="H430" s="242"/>
      <c r="I430" s="242"/>
      <c r="J430" s="252"/>
      <c r="K430" s="263"/>
      <c r="L430" s="107"/>
    </row>
    <row r="431" spans="1:12" ht="36" x14ac:dyDescent="0.3">
      <c r="A431" s="161"/>
      <c r="B431" s="171"/>
      <c r="C431" s="138"/>
      <c r="D431" s="247" t="s">
        <v>769</v>
      </c>
      <c r="E431" s="130" t="s">
        <v>301</v>
      </c>
      <c r="F431" s="130" t="s">
        <v>437</v>
      </c>
      <c r="G431" s="130" t="s">
        <v>303</v>
      </c>
      <c r="H431" s="235">
        <v>0</v>
      </c>
      <c r="I431" s="235">
        <v>0</v>
      </c>
      <c r="J431" s="216" t="s">
        <v>304</v>
      </c>
      <c r="K431" s="217"/>
      <c r="L431" s="107"/>
    </row>
    <row r="432" spans="1:12" ht="36" x14ac:dyDescent="0.3">
      <c r="A432" s="161"/>
      <c r="B432" s="171"/>
      <c r="C432" s="138"/>
      <c r="D432" s="247" t="s">
        <v>770</v>
      </c>
      <c r="E432" s="130" t="s">
        <v>301</v>
      </c>
      <c r="F432" s="130" t="s">
        <v>438</v>
      </c>
      <c r="G432" s="130" t="s">
        <v>303</v>
      </c>
      <c r="H432" s="235">
        <v>0</v>
      </c>
      <c r="I432" s="235">
        <v>0</v>
      </c>
      <c r="J432" s="216" t="s">
        <v>304</v>
      </c>
      <c r="K432" s="217"/>
      <c r="L432" s="107"/>
    </row>
    <row r="433" spans="1:12" ht="60" x14ac:dyDescent="0.3">
      <c r="A433" s="161"/>
      <c r="B433" s="171"/>
      <c r="C433" s="138"/>
      <c r="D433" s="247" t="s">
        <v>771</v>
      </c>
      <c r="E433" s="130" t="s">
        <v>301</v>
      </c>
      <c r="F433" s="130" t="s">
        <v>438</v>
      </c>
      <c r="G433" s="130" t="s">
        <v>303</v>
      </c>
      <c r="H433" s="235">
        <v>0</v>
      </c>
      <c r="I433" s="235">
        <v>0</v>
      </c>
      <c r="J433" s="216" t="s">
        <v>304</v>
      </c>
      <c r="K433" s="217"/>
      <c r="L433" s="107"/>
    </row>
    <row r="434" spans="1:12" ht="36" x14ac:dyDescent="0.3">
      <c r="A434" s="161"/>
      <c r="B434" s="171"/>
      <c r="C434" s="138"/>
      <c r="D434" s="247" t="s">
        <v>772</v>
      </c>
      <c r="E434" s="130" t="s">
        <v>301</v>
      </c>
      <c r="F434" s="130" t="s">
        <v>438</v>
      </c>
      <c r="G434" s="130" t="s">
        <v>303</v>
      </c>
      <c r="H434" s="235">
        <v>0</v>
      </c>
      <c r="I434" s="235">
        <v>0</v>
      </c>
      <c r="J434" s="216" t="s">
        <v>304</v>
      </c>
      <c r="K434" s="217"/>
      <c r="L434" s="107"/>
    </row>
    <row r="435" spans="1:12" ht="24" x14ac:dyDescent="0.3">
      <c r="A435" s="161"/>
      <c r="B435" s="171"/>
      <c r="C435" s="138"/>
      <c r="D435" s="247" t="s">
        <v>773</v>
      </c>
      <c r="E435" s="130" t="s">
        <v>301</v>
      </c>
      <c r="F435" s="130" t="s">
        <v>438</v>
      </c>
      <c r="G435" s="130" t="s">
        <v>303</v>
      </c>
      <c r="H435" s="235">
        <v>0</v>
      </c>
      <c r="I435" s="235">
        <v>0</v>
      </c>
      <c r="J435" s="216" t="s">
        <v>304</v>
      </c>
      <c r="K435" s="217"/>
      <c r="L435" s="107"/>
    </row>
    <row r="436" spans="1:12" ht="36" x14ac:dyDescent="0.3">
      <c r="A436" s="161"/>
      <c r="B436" s="171"/>
      <c r="C436" s="138"/>
      <c r="D436" s="247" t="s">
        <v>774</v>
      </c>
      <c r="E436" s="130" t="s">
        <v>301</v>
      </c>
      <c r="F436" s="130" t="s">
        <v>428</v>
      </c>
      <c r="G436" s="130" t="s">
        <v>303</v>
      </c>
      <c r="H436" s="235">
        <v>0</v>
      </c>
      <c r="I436" s="235">
        <v>0</v>
      </c>
      <c r="J436" s="216" t="s">
        <v>304</v>
      </c>
      <c r="K436" s="217"/>
      <c r="L436" s="107"/>
    </row>
    <row r="437" spans="1:12" ht="61.8" x14ac:dyDescent="0.3">
      <c r="A437" s="161"/>
      <c r="B437" s="171"/>
      <c r="C437" s="139"/>
      <c r="D437" s="131" t="s">
        <v>775</v>
      </c>
      <c r="E437" s="130" t="s">
        <v>476</v>
      </c>
      <c r="F437" s="130" t="s">
        <v>428</v>
      </c>
      <c r="G437" s="130" t="s">
        <v>317</v>
      </c>
      <c r="H437" s="235">
        <v>0</v>
      </c>
      <c r="I437" s="235">
        <v>0</v>
      </c>
      <c r="J437" s="216" t="s">
        <v>304</v>
      </c>
      <c r="K437" s="217"/>
      <c r="L437" s="107"/>
    </row>
    <row r="438" spans="1:12" ht="48" x14ac:dyDescent="0.3">
      <c r="A438" s="161"/>
      <c r="B438" s="172"/>
      <c r="C438" s="243" t="s">
        <v>776</v>
      </c>
      <c r="D438" s="173" t="s">
        <v>777</v>
      </c>
      <c r="E438" s="130" t="s">
        <v>301</v>
      </c>
      <c r="F438" s="130" t="s">
        <v>438</v>
      </c>
      <c r="G438" s="130" t="s">
        <v>303</v>
      </c>
      <c r="H438" s="235">
        <v>0</v>
      </c>
      <c r="I438" s="235">
        <v>0</v>
      </c>
      <c r="J438" s="216" t="s">
        <v>304</v>
      </c>
      <c r="K438" s="217"/>
      <c r="L438" s="107"/>
    </row>
    <row r="439" spans="1:12" ht="48" x14ac:dyDescent="0.3">
      <c r="A439" s="161"/>
      <c r="B439" s="172"/>
      <c r="C439" s="174"/>
      <c r="D439" s="286" t="s">
        <v>779</v>
      </c>
      <c r="E439" s="130" t="s">
        <v>301</v>
      </c>
      <c r="F439" s="130" t="s">
        <v>438</v>
      </c>
      <c r="G439" s="130" t="s">
        <v>303</v>
      </c>
      <c r="H439" s="235">
        <v>0</v>
      </c>
      <c r="I439" s="235">
        <v>0</v>
      </c>
      <c r="J439" s="216" t="s">
        <v>304</v>
      </c>
      <c r="K439" s="217"/>
      <c r="L439" s="107"/>
    </row>
    <row r="440" spans="1:12" ht="24" x14ac:dyDescent="0.3">
      <c r="A440" s="161"/>
      <c r="B440" s="172"/>
      <c r="C440" s="174"/>
      <c r="D440" s="256" t="s">
        <v>778</v>
      </c>
      <c r="E440" s="130" t="s">
        <v>301</v>
      </c>
      <c r="F440" s="130" t="s">
        <v>439</v>
      </c>
      <c r="G440" s="130" t="s">
        <v>303</v>
      </c>
      <c r="H440" s="235">
        <v>0</v>
      </c>
      <c r="I440" s="235">
        <v>0</v>
      </c>
      <c r="J440" s="216" t="s">
        <v>304</v>
      </c>
      <c r="K440" s="217"/>
      <c r="L440" s="107"/>
    </row>
    <row r="441" spans="1:12" ht="24" x14ac:dyDescent="0.3">
      <c r="A441" s="161"/>
      <c r="B441" s="172"/>
      <c r="C441" s="174"/>
      <c r="D441" s="256" t="s">
        <v>780</v>
      </c>
      <c r="E441" s="130" t="s">
        <v>301</v>
      </c>
      <c r="F441" s="130" t="s">
        <v>438</v>
      </c>
      <c r="G441" s="130" t="s">
        <v>303</v>
      </c>
      <c r="H441" s="235">
        <v>0</v>
      </c>
      <c r="I441" s="235">
        <v>0</v>
      </c>
      <c r="J441" s="216" t="s">
        <v>304</v>
      </c>
      <c r="K441" s="217"/>
      <c r="L441" s="107"/>
    </row>
    <row r="442" spans="1:12" ht="24" x14ac:dyDescent="0.3">
      <c r="A442" s="161"/>
      <c r="B442" s="172"/>
      <c r="C442" s="174"/>
      <c r="D442" s="256" t="s">
        <v>781</v>
      </c>
      <c r="E442" s="130" t="s">
        <v>301</v>
      </c>
      <c r="F442" s="130" t="s">
        <v>438</v>
      </c>
      <c r="G442" s="130" t="s">
        <v>303</v>
      </c>
      <c r="H442" s="235">
        <v>0</v>
      </c>
      <c r="I442" s="235">
        <v>0</v>
      </c>
      <c r="J442" s="216" t="s">
        <v>304</v>
      </c>
      <c r="K442" s="217"/>
      <c r="L442" s="107"/>
    </row>
    <row r="443" spans="1:12" ht="36" x14ac:dyDescent="0.3">
      <c r="A443" s="161"/>
      <c r="B443" s="172"/>
      <c r="C443" s="174"/>
      <c r="D443" s="256" t="s">
        <v>782</v>
      </c>
      <c r="E443" s="130" t="s">
        <v>301</v>
      </c>
      <c r="F443" s="130" t="s">
        <v>438</v>
      </c>
      <c r="G443" s="130" t="s">
        <v>303</v>
      </c>
      <c r="H443" s="235">
        <v>0</v>
      </c>
      <c r="I443" s="235">
        <v>0</v>
      </c>
      <c r="J443" s="216" t="s">
        <v>304</v>
      </c>
      <c r="K443" s="217"/>
      <c r="L443" s="107"/>
    </row>
    <row r="444" spans="1:12" ht="24" x14ac:dyDescent="0.3">
      <c r="A444" s="161"/>
      <c r="B444" s="172"/>
      <c r="C444" s="174"/>
      <c r="D444" s="256" t="s">
        <v>783</v>
      </c>
      <c r="E444" s="130" t="s">
        <v>301</v>
      </c>
      <c r="F444" s="130" t="s">
        <v>438</v>
      </c>
      <c r="G444" s="130" t="s">
        <v>303</v>
      </c>
      <c r="H444" s="235">
        <v>0</v>
      </c>
      <c r="I444" s="235">
        <v>0</v>
      </c>
      <c r="J444" s="216" t="s">
        <v>304</v>
      </c>
      <c r="K444" s="217"/>
      <c r="L444" s="107"/>
    </row>
    <row r="445" spans="1:12" ht="36" x14ac:dyDescent="0.3">
      <c r="A445" s="161"/>
      <c r="B445" s="172"/>
      <c r="C445" s="175"/>
      <c r="D445" s="256" t="s">
        <v>784</v>
      </c>
      <c r="E445" s="130" t="s">
        <v>476</v>
      </c>
      <c r="F445" s="130" t="s">
        <v>438</v>
      </c>
      <c r="G445" s="130" t="s">
        <v>317</v>
      </c>
      <c r="H445" s="235">
        <v>0</v>
      </c>
      <c r="I445" s="235">
        <v>0</v>
      </c>
      <c r="J445" s="216" t="s">
        <v>304</v>
      </c>
      <c r="K445" s="217"/>
      <c r="L445" s="107"/>
    </row>
    <row r="446" spans="1:12" ht="60" x14ac:dyDescent="0.3">
      <c r="A446" s="161"/>
      <c r="B446" s="172"/>
      <c r="C446" s="260" t="s">
        <v>787</v>
      </c>
      <c r="D446" s="287" t="s">
        <v>1048</v>
      </c>
      <c r="E446" s="259"/>
      <c r="F446" s="259"/>
      <c r="G446" s="259"/>
      <c r="H446" s="235"/>
      <c r="I446" s="235"/>
      <c r="J446" s="252"/>
      <c r="K446" s="263"/>
      <c r="L446" s="107"/>
    </row>
    <row r="447" spans="1:12" ht="24" x14ac:dyDescent="0.3">
      <c r="A447" s="161"/>
      <c r="B447" s="172"/>
      <c r="C447" s="177"/>
      <c r="D447" s="259" t="s">
        <v>778</v>
      </c>
      <c r="E447" s="130" t="s">
        <v>301</v>
      </c>
      <c r="F447" s="130" t="s">
        <v>428</v>
      </c>
      <c r="G447" s="130" t="s">
        <v>303</v>
      </c>
      <c r="H447" s="235">
        <v>0</v>
      </c>
      <c r="I447" s="235">
        <v>0</v>
      </c>
      <c r="J447" s="216" t="s">
        <v>304</v>
      </c>
      <c r="K447" s="217"/>
      <c r="L447" s="107"/>
    </row>
    <row r="448" spans="1:12" s="107" customFormat="1" ht="24" x14ac:dyDescent="0.3">
      <c r="A448" s="161"/>
      <c r="B448" s="172"/>
      <c r="C448" s="177"/>
      <c r="D448" s="259" t="s">
        <v>785</v>
      </c>
      <c r="E448" s="130" t="s">
        <v>301</v>
      </c>
      <c r="F448" s="130" t="s">
        <v>428</v>
      </c>
      <c r="G448" s="130" t="s">
        <v>303</v>
      </c>
      <c r="H448" s="235">
        <v>0</v>
      </c>
      <c r="I448" s="235">
        <v>0</v>
      </c>
      <c r="J448" s="216" t="s">
        <v>304</v>
      </c>
      <c r="K448" s="217"/>
    </row>
    <row r="449" spans="1:11" s="107" customFormat="1" ht="24" x14ac:dyDescent="0.3">
      <c r="A449" s="161"/>
      <c r="B449" s="172"/>
      <c r="C449" s="177"/>
      <c r="D449" s="259" t="s">
        <v>786</v>
      </c>
      <c r="E449" s="130" t="s">
        <v>301</v>
      </c>
      <c r="F449" s="130" t="s">
        <v>428</v>
      </c>
      <c r="G449" s="130" t="s">
        <v>303</v>
      </c>
      <c r="H449" s="235">
        <v>0</v>
      </c>
      <c r="I449" s="235">
        <v>0</v>
      </c>
      <c r="J449" s="216" t="s">
        <v>304</v>
      </c>
      <c r="K449" s="217"/>
    </row>
    <row r="450" spans="1:11" s="107" customFormat="1" ht="24" x14ac:dyDescent="0.3">
      <c r="A450" s="161"/>
      <c r="B450" s="172"/>
      <c r="C450" s="177"/>
      <c r="D450" s="259" t="s">
        <v>789</v>
      </c>
      <c r="E450" s="130" t="s">
        <v>301</v>
      </c>
      <c r="F450" s="130" t="s">
        <v>428</v>
      </c>
      <c r="G450" s="130" t="s">
        <v>303</v>
      </c>
      <c r="H450" s="235">
        <v>0</v>
      </c>
      <c r="I450" s="235">
        <v>0</v>
      </c>
      <c r="J450" s="216" t="s">
        <v>304</v>
      </c>
      <c r="K450" s="217"/>
    </row>
    <row r="451" spans="1:11" s="107" customFormat="1" ht="24" x14ac:dyDescent="0.3">
      <c r="A451" s="161"/>
      <c r="B451" s="172"/>
      <c r="C451" s="177"/>
      <c r="D451" s="259" t="s">
        <v>788</v>
      </c>
      <c r="E451" s="130" t="s">
        <v>476</v>
      </c>
      <c r="F451" s="130" t="s">
        <v>428</v>
      </c>
      <c r="G451" s="130" t="s">
        <v>317</v>
      </c>
      <c r="H451" s="235">
        <v>0</v>
      </c>
      <c r="I451" s="235">
        <v>0</v>
      </c>
      <c r="J451" s="216" t="s">
        <v>304</v>
      </c>
      <c r="K451" s="217"/>
    </row>
    <row r="452" spans="1:11" s="107" customFormat="1" ht="36" x14ac:dyDescent="0.3">
      <c r="A452" s="161"/>
      <c r="B452" s="172"/>
      <c r="C452" s="177"/>
      <c r="D452" s="259" t="s">
        <v>790</v>
      </c>
      <c r="E452" s="130" t="s">
        <v>301</v>
      </c>
      <c r="F452" s="130" t="s">
        <v>428</v>
      </c>
      <c r="G452" s="130" t="s">
        <v>303</v>
      </c>
      <c r="H452" s="235">
        <v>0</v>
      </c>
      <c r="I452" s="235">
        <v>0</v>
      </c>
      <c r="J452" s="216" t="s">
        <v>304</v>
      </c>
      <c r="K452" s="217"/>
    </row>
    <row r="453" spans="1:11" s="107" customFormat="1" ht="24" x14ac:dyDescent="0.3">
      <c r="A453" s="161"/>
      <c r="B453" s="172"/>
      <c r="C453" s="177"/>
      <c r="D453" s="259" t="s">
        <v>791</v>
      </c>
      <c r="E453" s="130" t="s">
        <v>301</v>
      </c>
      <c r="F453" s="130" t="s">
        <v>438</v>
      </c>
      <c r="G453" s="130" t="s">
        <v>303</v>
      </c>
      <c r="H453" s="235">
        <v>0</v>
      </c>
      <c r="I453" s="235">
        <v>0</v>
      </c>
      <c r="J453" s="216" t="s">
        <v>304</v>
      </c>
      <c r="K453" s="217"/>
    </row>
    <row r="454" spans="1:11" s="107" customFormat="1" ht="24" x14ac:dyDescent="0.3">
      <c r="A454" s="161"/>
      <c r="B454" s="172"/>
      <c r="C454" s="177"/>
      <c r="D454" s="259" t="s">
        <v>792</v>
      </c>
      <c r="E454" s="130" t="s">
        <v>301</v>
      </c>
      <c r="F454" s="130" t="s">
        <v>439</v>
      </c>
      <c r="G454" s="130" t="s">
        <v>303</v>
      </c>
      <c r="H454" s="235">
        <v>0</v>
      </c>
      <c r="I454" s="235">
        <v>0</v>
      </c>
      <c r="J454" s="216" t="s">
        <v>304</v>
      </c>
      <c r="K454" s="217"/>
    </row>
    <row r="455" spans="1:11" s="107" customFormat="1" ht="48" x14ac:dyDescent="0.3">
      <c r="A455" s="161"/>
      <c r="B455" s="172"/>
      <c r="C455" s="177"/>
      <c r="D455" s="259" t="s">
        <v>793</v>
      </c>
      <c r="E455" s="130" t="s">
        <v>301</v>
      </c>
      <c r="F455" s="130" t="s">
        <v>428</v>
      </c>
      <c r="G455" s="130" t="s">
        <v>303</v>
      </c>
      <c r="H455" s="235">
        <v>0</v>
      </c>
      <c r="I455" s="235">
        <v>0</v>
      </c>
      <c r="J455" s="216" t="s">
        <v>304</v>
      </c>
      <c r="K455" s="217"/>
    </row>
    <row r="456" spans="1:11" s="107" customFormat="1" ht="24" x14ac:dyDescent="0.3">
      <c r="A456" s="161"/>
      <c r="B456" s="172"/>
      <c r="C456" s="178"/>
      <c r="D456" s="259" t="s">
        <v>794</v>
      </c>
      <c r="E456" s="130" t="s">
        <v>301</v>
      </c>
      <c r="F456" s="130" t="s">
        <v>428</v>
      </c>
      <c r="G456" s="130" t="s">
        <v>303</v>
      </c>
      <c r="H456" s="235">
        <v>0</v>
      </c>
      <c r="I456" s="235">
        <v>0</v>
      </c>
      <c r="J456" s="216" t="s">
        <v>304</v>
      </c>
      <c r="K456" s="217"/>
    </row>
    <row r="457" spans="1:11" s="107" customFormat="1" ht="24" x14ac:dyDescent="0.3">
      <c r="A457" s="161"/>
      <c r="B457" s="172"/>
      <c r="C457" s="261" t="s">
        <v>813</v>
      </c>
      <c r="D457" s="176" t="s">
        <v>795</v>
      </c>
      <c r="E457" s="130" t="s">
        <v>301</v>
      </c>
      <c r="F457" s="130" t="s">
        <v>428</v>
      </c>
      <c r="G457" s="130" t="s">
        <v>303</v>
      </c>
      <c r="H457" s="235">
        <v>0</v>
      </c>
      <c r="I457" s="235">
        <v>0</v>
      </c>
      <c r="J457" s="216" t="s">
        <v>304</v>
      </c>
      <c r="K457" s="217"/>
    </row>
    <row r="458" spans="1:11" s="107" customFormat="1" ht="24" x14ac:dyDescent="0.3">
      <c r="A458" s="161"/>
      <c r="B458" s="172"/>
      <c r="C458" s="177"/>
      <c r="D458" s="176" t="s">
        <v>796</v>
      </c>
      <c r="E458" s="130" t="s">
        <v>301</v>
      </c>
      <c r="F458" s="130" t="s">
        <v>428</v>
      </c>
      <c r="G458" s="130" t="s">
        <v>303</v>
      </c>
      <c r="H458" s="235">
        <v>0</v>
      </c>
      <c r="I458" s="235">
        <v>0</v>
      </c>
      <c r="J458" s="216" t="s">
        <v>304</v>
      </c>
      <c r="K458" s="217"/>
    </row>
    <row r="459" spans="1:11" s="107" customFormat="1" ht="24" x14ac:dyDescent="0.3">
      <c r="A459" s="161"/>
      <c r="B459" s="172"/>
      <c r="C459" s="177"/>
      <c r="D459" s="176" t="s">
        <v>797</v>
      </c>
      <c r="E459" s="130" t="s">
        <v>310</v>
      </c>
      <c r="F459" s="130" t="s">
        <v>428</v>
      </c>
      <c r="G459" s="130" t="s">
        <v>303</v>
      </c>
      <c r="H459" s="235">
        <v>0</v>
      </c>
      <c r="I459" s="235">
        <v>0</v>
      </c>
      <c r="J459" s="216" t="s">
        <v>304</v>
      </c>
      <c r="K459" s="217"/>
    </row>
    <row r="460" spans="1:11" s="107" customFormat="1" ht="60" x14ac:dyDescent="0.3">
      <c r="A460" s="161"/>
      <c r="B460" s="179"/>
      <c r="C460" s="177"/>
      <c r="D460" s="176" t="s">
        <v>798</v>
      </c>
      <c r="E460" s="130" t="s">
        <v>310</v>
      </c>
      <c r="F460" s="130" t="s">
        <v>428</v>
      </c>
      <c r="G460" s="130" t="s">
        <v>303</v>
      </c>
      <c r="H460" s="235">
        <v>0</v>
      </c>
      <c r="I460" s="235">
        <v>0</v>
      </c>
      <c r="J460" s="216" t="s">
        <v>304</v>
      </c>
      <c r="K460" s="217"/>
    </row>
    <row r="461" spans="1:11" s="107" customFormat="1" ht="108" x14ac:dyDescent="0.3">
      <c r="A461" s="161"/>
      <c r="B461" s="171" t="s">
        <v>440</v>
      </c>
      <c r="C461" s="136" t="s">
        <v>1049</v>
      </c>
      <c r="D461" s="282" t="s">
        <v>441</v>
      </c>
      <c r="E461" s="131"/>
      <c r="F461" s="131"/>
      <c r="G461" s="131"/>
      <c r="H461" s="235"/>
      <c r="I461" s="235"/>
      <c r="J461" s="252"/>
      <c r="K461" s="263"/>
    </row>
    <row r="462" spans="1:11" s="107" customFormat="1" ht="60" x14ac:dyDescent="0.3">
      <c r="A462" s="161"/>
      <c r="B462" s="171"/>
      <c r="C462" s="138"/>
      <c r="D462" s="247" t="s">
        <v>799</v>
      </c>
      <c r="E462" s="130" t="s">
        <v>301</v>
      </c>
      <c r="F462" s="130" t="s">
        <v>439</v>
      </c>
      <c r="G462" s="130" t="s">
        <v>303</v>
      </c>
      <c r="H462" s="235">
        <v>0</v>
      </c>
      <c r="I462" s="235">
        <v>0</v>
      </c>
      <c r="J462" s="216" t="s">
        <v>304</v>
      </c>
      <c r="K462" s="217"/>
    </row>
    <row r="463" spans="1:11" s="107" customFormat="1" ht="108" x14ac:dyDescent="0.3">
      <c r="A463" s="161"/>
      <c r="B463" s="171"/>
      <c r="C463" s="138"/>
      <c r="D463" s="247" t="s">
        <v>1050</v>
      </c>
      <c r="E463" s="130" t="s">
        <v>301</v>
      </c>
      <c r="F463" s="130" t="s">
        <v>439</v>
      </c>
      <c r="G463" s="130" t="s">
        <v>303</v>
      </c>
      <c r="H463" s="235">
        <v>0</v>
      </c>
      <c r="I463" s="235">
        <v>0</v>
      </c>
      <c r="J463" s="216" t="s">
        <v>304</v>
      </c>
      <c r="K463" s="217"/>
    </row>
    <row r="464" spans="1:11" s="107" customFormat="1" ht="48" x14ac:dyDescent="0.3">
      <c r="A464" s="161"/>
      <c r="B464" s="171"/>
      <c r="C464" s="138"/>
      <c r="D464" s="247" t="s">
        <v>800</v>
      </c>
      <c r="E464" s="130" t="s">
        <v>301</v>
      </c>
      <c r="F464" s="130" t="s">
        <v>439</v>
      </c>
      <c r="G464" s="130" t="s">
        <v>303</v>
      </c>
      <c r="H464" s="235">
        <v>0</v>
      </c>
      <c r="I464" s="235">
        <v>0</v>
      </c>
      <c r="J464" s="216" t="s">
        <v>304</v>
      </c>
      <c r="K464" s="217"/>
    </row>
    <row r="465" spans="1:12" s="107" customFormat="1" ht="60" x14ac:dyDescent="0.3">
      <c r="A465" s="161"/>
      <c r="B465" s="171"/>
      <c r="C465" s="138"/>
      <c r="D465" s="247" t="s">
        <v>801</v>
      </c>
      <c r="E465" s="130" t="s">
        <v>301</v>
      </c>
      <c r="F465" s="130" t="s">
        <v>439</v>
      </c>
      <c r="G465" s="130" t="s">
        <v>303</v>
      </c>
      <c r="H465" s="235">
        <v>0</v>
      </c>
      <c r="I465" s="235">
        <v>0</v>
      </c>
      <c r="J465" s="216" t="s">
        <v>304</v>
      </c>
      <c r="K465" s="217"/>
    </row>
    <row r="466" spans="1:12" s="107" customFormat="1" ht="60" x14ac:dyDescent="0.3">
      <c r="A466" s="161"/>
      <c r="B466" s="171"/>
      <c r="C466" s="138"/>
      <c r="D466" s="247" t="s">
        <v>802</v>
      </c>
      <c r="E466" s="130" t="s">
        <v>301</v>
      </c>
      <c r="F466" s="130" t="s">
        <v>439</v>
      </c>
      <c r="G466" s="130" t="s">
        <v>303</v>
      </c>
      <c r="H466" s="235">
        <v>0</v>
      </c>
      <c r="I466" s="235">
        <v>0</v>
      </c>
      <c r="J466" s="216" t="s">
        <v>304</v>
      </c>
      <c r="K466" s="217"/>
    </row>
    <row r="467" spans="1:12" s="107" customFormat="1" ht="48" x14ac:dyDescent="0.3">
      <c r="A467" s="161"/>
      <c r="B467" s="171"/>
      <c r="C467" s="138"/>
      <c r="D467" s="247" t="s">
        <v>803</v>
      </c>
      <c r="E467" s="130" t="s">
        <v>301</v>
      </c>
      <c r="F467" s="130" t="s">
        <v>439</v>
      </c>
      <c r="G467" s="130" t="s">
        <v>303</v>
      </c>
      <c r="H467" s="235">
        <v>0</v>
      </c>
      <c r="I467" s="235">
        <v>0</v>
      </c>
      <c r="J467" s="216" t="s">
        <v>304</v>
      </c>
      <c r="K467" s="217"/>
    </row>
    <row r="468" spans="1:12" s="107" customFormat="1" ht="36" x14ac:dyDescent="0.3">
      <c r="A468" s="161"/>
      <c r="B468" s="171"/>
      <c r="C468" s="139"/>
      <c r="D468" s="247" t="s">
        <v>804</v>
      </c>
      <c r="E468" s="130" t="s">
        <v>301</v>
      </c>
      <c r="F468" s="130" t="s">
        <v>439</v>
      </c>
      <c r="G468" s="130" t="s">
        <v>303</v>
      </c>
      <c r="H468" s="235">
        <v>0</v>
      </c>
      <c r="I468" s="235">
        <v>0</v>
      </c>
      <c r="J468" s="216" t="s">
        <v>304</v>
      </c>
      <c r="K468" s="217"/>
    </row>
    <row r="469" spans="1:12" s="107" customFormat="1" ht="48" x14ac:dyDescent="0.3">
      <c r="A469" s="161"/>
      <c r="B469" s="171"/>
      <c r="C469" s="180" t="s">
        <v>805</v>
      </c>
      <c r="D469" s="132" t="s">
        <v>806</v>
      </c>
      <c r="E469" s="130" t="s">
        <v>301</v>
      </c>
      <c r="F469" s="130" t="s">
        <v>439</v>
      </c>
      <c r="G469" s="130" t="s">
        <v>303</v>
      </c>
      <c r="H469" s="235">
        <v>0</v>
      </c>
      <c r="I469" s="235">
        <v>0</v>
      </c>
      <c r="J469" s="216" t="s">
        <v>304</v>
      </c>
      <c r="K469" s="217"/>
    </row>
    <row r="470" spans="1:12" s="107" customFormat="1" ht="36" x14ac:dyDescent="0.3">
      <c r="A470" s="161"/>
      <c r="B470" s="171"/>
      <c r="C470" s="180"/>
      <c r="D470" s="132" t="s">
        <v>807</v>
      </c>
      <c r="E470" s="130" t="s">
        <v>301</v>
      </c>
      <c r="F470" s="130" t="s">
        <v>439</v>
      </c>
      <c r="G470" s="130" t="s">
        <v>303</v>
      </c>
      <c r="H470" s="235">
        <v>0</v>
      </c>
      <c r="I470" s="235">
        <v>0</v>
      </c>
      <c r="J470" s="216" t="s">
        <v>304</v>
      </c>
      <c r="K470" s="217"/>
    </row>
    <row r="471" spans="1:12" s="107" customFormat="1" ht="48" x14ac:dyDescent="0.3">
      <c r="A471" s="161"/>
      <c r="B471" s="171"/>
      <c r="C471" s="180"/>
      <c r="D471" s="132" t="s">
        <v>1051</v>
      </c>
      <c r="E471" s="130" t="s">
        <v>301</v>
      </c>
      <c r="F471" s="130" t="s">
        <v>439</v>
      </c>
      <c r="G471" s="130" t="s">
        <v>303</v>
      </c>
      <c r="H471" s="235">
        <v>0</v>
      </c>
      <c r="I471" s="235">
        <v>0</v>
      </c>
      <c r="J471" s="216" t="s">
        <v>304</v>
      </c>
      <c r="K471" s="217"/>
    </row>
    <row r="472" spans="1:12" s="107" customFormat="1" ht="72" x14ac:dyDescent="0.3">
      <c r="A472" s="161"/>
      <c r="B472" s="171"/>
      <c r="C472" s="180"/>
      <c r="D472" s="132" t="s">
        <v>808</v>
      </c>
      <c r="E472" s="130" t="s">
        <v>301</v>
      </c>
      <c r="F472" s="130" t="s">
        <v>439</v>
      </c>
      <c r="G472" s="130" t="s">
        <v>303</v>
      </c>
      <c r="H472" s="235">
        <v>0</v>
      </c>
      <c r="I472" s="235">
        <v>0</v>
      </c>
      <c r="J472" s="216" t="s">
        <v>304</v>
      </c>
      <c r="K472" s="217"/>
    </row>
    <row r="473" spans="1:12" s="107" customFormat="1" ht="36" x14ac:dyDescent="0.3">
      <c r="A473" s="161"/>
      <c r="B473" s="171"/>
      <c r="C473" s="180"/>
      <c r="D473" s="132" t="s">
        <v>809</v>
      </c>
      <c r="E473" s="130" t="s">
        <v>301</v>
      </c>
      <c r="F473" s="130" t="s">
        <v>439</v>
      </c>
      <c r="G473" s="130" t="s">
        <v>303</v>
      </c>
      <c r="H473" s="235">
        <v>0</v>
      </c>
      <c r="I473" s="235">
        <v>0</v>
      </c>
      <c r="J473" s="216" t="s">
        <v>304</v>
      </c>
      <c r="K473" s="217"/>
    </row>
    <row r="474" spans="1:12" s="107" customFormat="1" ht="36" x14ac:dyDescent="0.3">
      <c r="A474" s="161"/>
      <c r="B474" s="171"/>
      <c r="C474" s="180"/>
      <c r="D474" s="132" t="s">
        <v>810</v>
      </c>
      <c r="E474" s="130" t="s">
        <v>301</v>
      </c>
      <c r="F474" s="130" t="s">
        <v>439</v>
      </c>
      <c r="G474" s="130" t="s">
        <v>303</v>
      </c>
      <c r="H474" s="235">
        <v>0</v>
      </c>
      <c r="I474" s="235">
        <v>0</v>
      </c>
      <c r="J474" s="216" t="s">
        <v>304</v>
      </c>
      <c r="K474" s="217"/>
    </row>
    <row r="475" spans="1:12" s="107" customFormat="1" ht="36" x14ac:dyDescent="0.3">
      <c r="A475" s="161"/>
      <c r="B475" s="171"/>
      <c r="C475" s="180"/>
      <c r="D475" s="132" t="s">
        <v>811</v>
      </c>
      <c r="E475" s="130" t="s">
        <v>301</v>
      </c>
      <c r="F475" s="130" t="s">
        <v>439</v>
      </c>
      <c r="G475" s="130" t="s">
        <v>303</v>
      </c>
      <c r="H475" s="235">
        <v>0</v>
      </c>
      <c r="I475" s="235">
        <v>0</v>
      </c>
      <c r="J475" s="216" t="s">
        <v>304</v>
      </c>
      <c r="K475" s="217"/>
    </row>
    <row r="476" spans="1:12" s="107" customFormat="1" ht="24.6" thickBot="1" x14ac:dyDescent="0.35">
      <c r="A476" s="164"/>
      <c r="B476" s="181"/>
      <c r="C476" s="182"/>
      <c r="D476" s="183" t="s">
        <v>812</v>
      </c>
      <c r="E476" s="152" t="s">
        <v>301</v>
      </c>
      <c r="F476" s="152" t="s">
        <v>439</v>
      </c>
      <c r="G476" s="152" t="s">
        <v>303</v>
      </c>
      <c r="H476" s="236">
        <v>0</v>
      </c>
      <c r="I476" s="236">
        <v>0</v>
      </c>
      <c r="J476" s="218" t="s">
        <v>304</v>
      </c>
      <c r="K476" s="219"/>
    </row>
    <row r="477" spans="1:12" s="107" customFormat="1" ht="12.6" thickBot="1" x14ac:dyDescent="0.35">
      <c r="A477" s="153"/>
      <c r="B477" s="168"/>
      <c r="C477" s="153"/>
      <c r="D477" s="153"/>
      <c r="E477" s="154"/>
      <c r="F477" s="169"/>
      <c r="G477" s="154"/>
      <c r="H477" s="154"/>
      <c r="I477" s="154"/>
      <c r="J477" s="154"/>
      <c r="K477" s="169"/>
      <c r="L477" s="104"/>
    </row>
    <row r="478" spans="1:12" s="254" customFormat="1" ht="25.2" customHeight="1" x14ac:dyDescent="0.3">
      <c r="A478" s="394" t="s">
        <v>442</v>
      </c>
      <c r="B478" s="395"/>
      <c r="C478" s="395"/>
      <c r="D478" s="395"/>
      <c r="E478" s="395"/>
      <c r="F478" s="395"/>
      <c r="G478" s="395"/>
      <c r="H478" s="395"/>
      <c r="I478" s="395"/>
      <c r="J478" s="395"/>
      <c r="K478" s="396"/>
      <c r="L478" s="253"/>
    </row>
    <row r="479" spans="1:12" s="254" customFormat="1" ht="34.200000000000003" customHeight="1" x14ac:dyDescent="0.3">
      <c r="A479" s="397" t="s">
        <v>1052</v>
      </c>
      <c r="B479" s="398"/>
      <c r="C479" s="398"/>
      <c r="D479" s="398"/>
      <c r="E479" s="398"/>
      <c r="F479" s="398"/>
      <c r="G479" s="398"/>
      <c r="H479" s="398"/>
      <c r="I479" s="398"/>
      <c r="J479" s="398"/>
      <c r="K479" s="399"/>
      <c r="L479" s="253"/>
    </row>
    <row r="480" spans="1:12" s="107" customFormat="1" ht="84" x14ac:dyDescent="0.3">
      <c r="A480" s="159"/>
      <c r="B480" s="160"/>
      <c r="C480" s="136" t="s">
        <v>1053</v>
      </c>
      <c r="D480" s="131" t="s">
        <v>814</v>
      </c>
      <c r="E480" s="130" t="s">
        <v>310</v>
      </c>
      <c r="F480" s="130" t="s">
        <v>443</v>
      </c>
      <c r="G480" s="130" t="s">
        <v>303</v>
      </c>
      <c r="H480" s="235">
        <v>0</v>
      </c>
      <c r="I480" s="235">
        <v>0</v>
      </c>
      <c r="J480" s="216" t="s">
        <v>304</v>
      </c>
      <c r="K480" s="217"/>
      <c r="L480" s="104"/>
    </row>
    <row r="481" spans="1:12" s="107" customFormat="1" ht="36" x14ac:dyDescent="0.3">
      <c r="A481" s="161"/>
      <c r="B481" s="162"/>
      <c r="C481" s="138"/>
      <c r="D481" s="131" t="s">
        <v>815</v>
      </c>
      <c r="E481" s="130" t="s">
        <v>301</v>
      </c>
      <c r="F481" s="130" t="s">
        <v>444</v>
      </c>
      <c r="G481" s="130" t="s">
        <v>303</v>
      </c>
      <c r="H481" s="235">
        <v>0</v>
      </c>
      <c r="I481" s="235">
        <v>0</v>
      </c>
      <c r="J481" s="216" t="s">
        <v>304</v>
      </c>
      <c r="K481" s="217"/>
      <c r="L481" s="104"/>
    </row>
    <row r="482" spans="1:12" s="107" customFormat="1" ht="72" x14ac:dyDescent="0.3">
      <c r="A482" s="161"/>
      <c r="B482" s="162"/>
      <c r="C482" s="138"/>
      <c r="D482" s="131" t="s">
        <v>816</v>
      </c>
      <c r="E482" s="130" t="s">
        <v>301</v>
      </c>
      <c r="F482" s="130" t="s">
        <v>445</v>
      </c>
      <c r="G482" s="130" t="s">
        <v>303</v>
      </c>
      <c r="H482" s="235">
        <v>0</v>
      </c>
      <c r="I482" s="235">
        <v>0</v>
      </c>
      <c r="J482" s="216" t="s">
        <v>304</v>
      </c>
      <c r="K482" s="217"/>
      <c r="L482" s="104"/>
    </row>
    <row r="483" spans="1:12" s="107" customFormat="1" ht="48" x14ac:dyDescent="0.3">
      <c r="A483" s="161"/>
      <c r="B483" s="162"/>
      <c r="C483" s="138"/>
      <c r="D483" s="131" t="s">
        <v>817</v>
      </c>
      <c r="E483" s="130" t="s">
        <v>301</v>
      </c>
      <c r="F483" s="130" t="s">
        <v>445</v>
      </c>
      <c r="G483" s="130" t="s">
        <v>303</v>
      </c>
      <c r="H483" s="235">
        <v>0</v>
      </c>
      <c r="I483" s="235">
        <v>0</v>
      </c>
      <c r="J483" s="216" t="s">
        <v>304</v>
      </c>
      <c r="K483" s="217"/>
      <c r="L483" s="104"/>
    </row>
    <row r="484" spans="1:12" s="107" customFormat="1" ht="48" x14ac:dyDescent="0.3">
      <c r="A484" s="161"/>
      <c r="B484" s="162"/>
      <c r="C484" s="138"/>
      <c r="D484" s="131" t="s">
        <v>818</v>
      </c>
      <c r="E484" s="130" t="s">
        <v>301</v>
      </c>
      <c r="F484" s="130" t="s">
        <v>445</v>
      </c>
      <c r="G484" s="130" t="s">
        <v>303</v>
      </c>
      <c r="H484" s="235">
        <v>0</v>
      </c>
      <c r="I484" s="235">
        <v>0</v>
      </c>
      <c r="J484" s="216" t="s">
        <v>304</v>
      </c>
      <c r="K484" s="217"/>
      <c r="L484" s="104"/>
    </row>
    <row r="485" spans="1:12" s="107" customFormat="1" ht="60" x14ac:dyDescent="0.3">
      <c r="A485" s="161"/>
      <c r="B485" s="162"/>
      <c r="C485" s="138"/>
      <c r="D485" s="131" t="s">
        <v>819</v>
      </c>
      <c r="E485" s="130" t="s">
        <v>301</v>
      </c>
      <c r="F485" s="130" t="s">
        <v>445</v>
      </c>
      <c r="G485" s="130" t="s">
        <v>303</v>
      </c>
      <c r="H485" s="235">
        <v>0</v>
      </c>
      <c r="I485" s="235">
        <v>0</v>
      </c>
      <c r="J485" s="216" t="s">
        <v>304</v>
      </c>
      <c r="K485" s="217"/>
      <c r="L485" s="104"/>
    </row>
    <row r="486" spans="1:12" s="107" customFormat="1" ht="36" x14ac:dyDescent="0.3">
      <c r="A486" s="161"/>
      <c r="B486" s="162"/>
      <c r="C486" s="138"/>
      <c r="D486" s="131" t="s">
        <v>820</v>
      </c>
      <c r="E486" s="130" t="s">
        <v>301</v>
      </c>
      <c r="F486" s="130" t="s">
        <v>445</v>
      </c>
      <c r="G486" s="130" t="s">
        <v>303</v>
      </c>
      <c r="H486" s="235">
        <v>0</v>
      </c>
      <c r="I486" s="235">
        <v>0</v>
      </c>
      <c r="J486" s="216" t="s">
        <v>304</v>
      </c>
      <c r="K486" s="217"/>
      <c r="L486" s="104"/>
    </row>
    <row r="487" spans="1:12" s="107" customFormat="1" ht="48" x14ac:dyDescent="0.3">
      <c r="A487" s="161"/>
      <c r="B487" s="162"/>
      <c r="C487" s="139"/>
      <c r="D487" s="131" t="s">
        <v>1054</v>
      </c>
      <c r="E487" s="130" t="s">
        <v>310</v>
      </c>
      <c r="F487" s="130" t="s">
        <v>322</v>
      </c>
      <c r="G487" s="130" t="s">
        <v>303</v>
      </c>
      <c r="H487" s="235">
        <v>0</v>
      </c>
      <c r="I487" s="235">
        <v>0</v>
      </c>
      <c r="J487" s="216" t="s">
        <v>304</v>
      </c>
      <c r="K487" s="217"/>
      <c r="L487" s="104"/>
    </row>
    <row r="488" spans="1:12" s="107" customFormat="1" ht="144" x14ac:dyDescent="0.3">
      <c r="A488" s="161"/>
      <c r="B488" s="162"/>
      <c r="C488" s="136" t="s">
        <v>1055</v>
      </c>
      <c r="D488" s="163" t="s">
        <v>821</v>
      </c>
      <c r="E488" s="130" t="s">
        <v>310</v>
      </c>
      <c r="F488" s="130" t="s">
        <v>443</v>
      </c>
      <c r="G488" s="130" t="s">
        <v>303</v>
      </c>
      <c r="H488" s="235">
        <v>0</v>
      </c>
      <c r="I488" s="235">
        <v>0</v>
      </c>
      <c r="J488" s="216" t="s">
        <v>304</v>
      </c>
      <c r="K488" s="217"/>
      <c r="L488" s="104"/>
    </row>
    <row r="489" spans="1:12" s="107" customFormat="1" ht="60" x14ac:dyDescent="0.3">
      <c r="A489" s="161"/>
      <c r="B489" s="162"/>
      <c r="C489" s="138"/>
      <c r="D489" s="163" t="s">
        <v>822</v>
      </c>
      <c r="E489" s="130" t="s">
        <v>476</v>
      </c>
      <c r="F489" s="130" t="s">
        <v>443</v>
      </c>
      <c r="G489" s="130" t="s">
        <v>317</v>
      </c>
      <c r="H489" s="235">
        <v>0</v>
      </c>
      <c r="I489" s="235">
        <v>0</v>
      </c>
      <c r="J489" s="216" t="s">
        <v>304</v>
      </c>
      <c r="K489" s="217"/>
      <c r="L489" s="104"/>
    </row>
    <row r="490" spans="1:12" s="107" customFormat="1" ht="48" x14ac:dyDescent="0.3">
      <c r="A490" s="161"/>
      <c r="B490" s="162"/>
      <c r="C490" s="138"/>
      <c r="D490" s="163" t="s">
        <v>1056</v>
      </c>
      <c r="E490" s="130" t="s">
        <v>310</v>
      </c>
      <c r="F490" s="130" t="s">
        <v>443</v>
      </c>
      <c r="G490" s="130" t="s">
        <v>303</v>
      </c>
      <c r="H490" s="235">
        <v>0</v>
      </c>
      <c r="I490" s="235">
        <v>0</v>
      </c>
      <c r="J490" s="216" t="s">
        <v>304</v>
      </c>
      <c r="K490" s="217"/>
      <c r="L490" s="104"/>
    </row>
    <row r="491" spans="1:12" s="107" customFormat="1" ht="60" x14ac:dyDescent="0.3">
      <c r="A491" s="161"/>
      <c r="B491" s="162"/>
      <c r="C491" s="138"/>
      <c r="D491" s="163" t="s">
        <v>1057</v>
      </c>
      <c r="E491" s="130" t="s">
        <v>310</v>
      </c>
      <c r="F491" s="130" t="s">
        <v>443</v>
      </c>
      <c r="G491" s="130" t="s">
        <v>303</v>
      </c>
      <c r="H491" s="235">
        <v>0</v>
      </c>
      <c r="I491" s="235">
        <v>0</v>
      </c>
      <c r="J491" s="216" t="s">
        <v>304</v>
      </c>
      <c r="K491" s="217"/>
      <c r="L491" s="104"/>
    </row>
    <row r="492" spans="1:12" s="107" customFormat="1" ht="36" x14ac:dyDescent="0.3">
      <c r="A492" s="161"/>
      <c r="B492" s="162"/>
      <c r="C492" s="138"/>
      <c r="D492" s="163" t="s">
        <v>823</v>
      </c>
      <c r="E492" s="130" t="s">
        <v>310</v>
      </c>
      <c r="F492" s="130" t="s">
        <v>443</v>
      </c>
      <c r="G492" s="130" t="s">
        <v>303</v>
      </c>
      <c r="H492" s="235">
        <v>0</v>
      </c>
      <c r="I492" s="235">
        <v>0</v>
      </c>
      <c r="J492" s="216" t="s">
        <v>304</v>
      </c>
      <c r="K492" s="217"/>
      <c r="L492" s="104"/>
    </row>
    <row r="493" spans="1:12" s="107" customFormat="1" ht="48.6" thickBot="1" x14ac:dyDescent="0.35">
      <c r="A493" s="164"/>
      <c r="B493" s="165"/>
      <c r="C493" s="166"/>
      <c r="D493" s="167" t="s">
        <v>1058</v>
      </c>
      <c r="E493" s="152" t="s">
        <v>310</v>
      </c>
      <c r="F493" s="152" t="s">
        <v>428</v>
      </c>
      <c r="G493" s="152" t="s">
        <v>303</v>
      </c>
      <c r="H493" s="236">
        <v>0</v>
      </c>
      <c r="I493" s="236">
        <v>0</v>
      </c>
      <c r="J493" s="218" t="s">
        <v>304</v>
      </c>
      <c r="K493" s="219"/>
      <c r="L493" s="104"/>
    </row>
    <row r="494" spans="1:12" s="107" customFormat="1" ht="12.6" thickBot="1" x14ac:dyDescent="0.35">
      <c r="A494" s="156"/>
      <c r="B494" s="157"/>
      <c r="C494" s="156"/>
      <c r="D494" s="156"/>
      <c r="E494" s="156"/>
      <c r="F494" s="156"/>
      <c r="G494" s="156"/>
      <c r="H494" s="156"/>
      <c r="I494" s="156"/>
      <c r="J494" s="158"/>
      <c r="K494" s="156"/>
      <c r="L494" s="104"/>
    </row>
    <row r="495" spans="1:12" s="253" customFormat="1" ht="25.2" customHeight="1" x14ac:dyDescent="0.3">
      <c r="A495" s="394" t="s">
        <v>446</v>
      </c>
      <c r="B495" s="395"/>
      <c r="C495" s="395"/>
      <c r="D495" s="395"/>
      <c r="E495" s="395"/>
      <c r="F495" s="395"/>
      <c r="G495" s="395"/>
      <c r="H495" s="395"/>
      <c r="I495" s="395"/>
      <c r="J495" s="395"/>
      <c r="K495" s="396"/>
      <c r="L495" s="255"/>
    </row>
    <row r="496" spans="1:12" s="253" customFormat="1" ht="54.45" customHeight="1" x14ac:dyDescent="0.3">
      <c r="A496" s="397" t="s">
        <v>1059</v>
      </c>
      <c r="B496" s="398"/>
      <c r="C496" s="398"/>
      <c r="D496" s="398"/>
      <c r="E496" s="398"/>
      <c r="F496" s="398"/>
      <c r="G496" s="398"/>
      <c r="H496" s="398"/>
      <c r="I496" s="398"/>
      <c r="J496" s="398"/>
      <c r="K496" s="399"/>
      <c r="L496" s="255"/>
    </row>
    <row r="497" spans="1:12" ht="36" x14ac:dyDescent="0.3">
      <c r="A497" s="147"/>
      <c r="B497" s="135" t="s">
        <v>447</v>
      </c>
      <c r="C497" s="279" t="s">
        <v>448</v>
      </c>
      <c r="D497" s="130" t="s">
        <v>824</v>
      </c>
      <c r="E497" s="130" t="s">
        <v>310</v>
      </c>
      <c r="F497" s="130" t="s">
        <v>445</v>
      </c>
      <c r="G497" s="130" t="s">
        <v>303</v>
      </c>
      <c r="H497" s="235">
        <v>0</v>
      </c>
      <c r="I497" s="235">
        <v>0</v>
      </c>
      <c r="J497" s="216" t="s">
        <v>304</v>
      </c>
      <c r="K497" s="217"/>
      <c r="L497" s="106"/>
    </row>
    <row r="498" spans="1:12" ht="60" x14ac:dyDescent="0.3">
      <c r="A498" s="148"/>
      <c r="B498" s="137"/>
      <c r="C498" s="137"/>
      <c r="D498" s="130" t="s">
        <v>825</v>
      </c>
      <c r="E498" s="130" t="s">
        <v>310</v>
      </c>
      <c r="F498" s="130" t="s">
        <v>445</v>
      </c>
      <c r="G498" s="130" t="s">
        <v>303</v>
      </c>
      <c r="H498" s="235">
        <v>0</v>
      </c>
      <c r="I498" s="235">
        <v>0</v>
      </c>
      <c r="J498" s="216" t="s">
        <v>304</v>
      </c>
      <c r="K498" s="217"/>
      <c r="L498" s="106"/>
    </row>
    <row r="499" spans="1:12" ht="36" x14ac:dyDescent="0.3">
      <c r="A499" s="148"/>
      <c r="B499" s="137"/>
      <c r="C499" s="137"/>
      <c r="D499" s="130" t="s">
        <v>826</v>
      </c>
      <c r="E499" s="130" t="s">
        <v>310</v>
      </c>
      <c r="F499" s="130" t="s">
        <v>445</v>
      </c>
      <c r="G499" s="130" t="s">
        <v>303</v>
      </c>
      <c r="H499" s="235">
        <v>0</v>
      </c>
      <c r="I499" s="235">
        <v>0</v>
      </c>
      <c r="J499" s="216" t="s">
        <v>304</v>
      </c>
      <c r="K499" s="217"/>
      <c r="L499" s="106"/>
    </row>
    <row r="500" spans="1:12" ht="36" x14ac:dyDescent="0.3">
      <c r="A500" s="148"/>
      <c r="B500" s="137"/>
      <c r="C500" s="137"/>
      <c r="D500" s="130" t="s">
        <v>827</v>
      </c>
      <c r="E500" s="130" t="s">
        <v>310</v>
      </c>
      <c r="F500" s="130" t="s">
        <v>445</v>
      </c>
      <c r="G500" s="130" t="s">
        <v>303</v>
      </c>
      <c r="H500" s="235">
        <v>0</v>
      </c>
      <c r="I500" s="235">
        <v>0</v>
      </c>
      <c r="J500" s="216" t="s">
        <v>304</v>
      </c>
      <c r="K500" s="217"/>
      <c r="L500" s="106"/>
    </row>
    <row r="501" spans="1:12" ht="60" x14ac:dyDescent="0.3">
      <c r="A501" s="148"/>
      <c r="B501" s="137"/>
      <c r="C501" s="137"/>
      <c r="D501" s="130" t="s">
        <v>828</v>
      </c>
      <c r="E501" s="130" t="s">
        <v>310</v>
      </c>
      <c r="F501" s="130" t="s">
        <v>445</v>
      </c>
      <c r="G501" s="130" t="s">
        <v>303</v>
      </c>
      <c r="H501" s="235">
        <v>0</v>
      </c>
      <c r="I501" s="235">
        <v>0</v>
      </c>
      <c r="J501" s="216" t="s">
        <v>304</v>
      </c>
      <c r="K501" s="217"/>
      <c r="L501" s="106"/>
    </row>
    <row r="502" spans="1:12" ht="48" x14ac:dyDescent="0.3">
      <c r="A502" s="148"/>
      <c r="B502" s="135" t="s">
        <v>449</v>
      </c>
      <c r="C502" s="170" t="s">
        <v>911</v>
      </c>
      <c r="D502" s="130" t="s">
        <v>829</v>
      </c>
      <c r="E502" s="130" t="s">
        <v>301</v>
      </c>
      <c r="F502" s="130" t="s">
        <v>445</v>
      </c>
      <c r="G502" s="130" t="s">
        <v>303</v>
      </c>
      <c r="H502" s="235">
        <v>0</v>
      </c>
      <c r="I502" s="235">
        <v>0</v>
      </c>
      <c r="J502" s="216" t="s">
        <v>304</v>
      </c>
      <c r="K502" s="217"/>
      <c r="L502" s="106"/>
    </row>
    <row r="503" spans="1:12" ht="36" x14ac:dyDescent="0.3">
      <c r="A503" s="148"/>
      <c r="B503" s="137"/>
      <c r="C503" s="137"/>
      <c r="D503" s="130" t="s">
        <v>830</v>
      </c>
      <c r="E503" s="130" t="s">
        <v>301</v>
      </c>
      <c r="F503" s="130" t="s">
        <v>445</v>
      </c>
      <c r="G503" s="130" t="s">
        <v>303</v>
      </c>
      <c r="H503" s="235">
        <v>0</v>
      </c>
      <c r="I503" s="235">
        <v>0</v>
      </c>
      <c r="J503" s="216" t="s">
        <v>304</v>
      </c>
      <c r="K503" s="217"/>
      <c r="L503" s="106"/>
    </row>
    <row r="504" spans="1:12" ht="36" x14ac:dyDescent="0.3">
      <c r="A504" s="148"/>
      <c r="B504" s="155"/>
      <c r="C504" s="155"/>
      <c r="D504" s="130" t="s">
        <v>831</v>
      </c>
      <c r="E504" s="130" t="s">
        <v>301</v>
      </c>
      <c r="F504" s="130" t="s">
        <v>445</v>
      </c>
      <c r="G504" s="130" t="s">
        <v>303</v>
      </c>
      <c r="H504" s="235">
        <v>0</v>
      </c>
      <c r="I504" s="235">
        <v>0</v>
      </c>
      <c r="J504" s="216" t="s">
        <v>304</v>
      </c>
      <c r="K504" s="217"/>
      <c r="L504" s="106"/>
    </row>
    <row r="505" spans="1:12" ht="48" x14ac:dyDescent="0.3">
      <c r="A505" s="148"/>
      <c r="B505" s="171" t="s">
        <v>834</v>
      </c>
      <c r="C505" s="171" t="s">
        <v>910</v>
      </c>
      <c r="D505" s="130" t="s">
        <v>832</v>
      </c>
      <c r="E505" s="130" t="s">
        <v>301</v>
      </c>
      <c r="F505" s="130" t="s">
        <v>445</v>
      </c>
      <c r="G505" s="130" t="s">
        <v>303</v>
      </c>
      <c r="H505" s="235">
        <v>0</v>
      </c>
      <c r="I505" s="235">
        <v>0</v>
      </c>
      <c r="J505" s="216" t="s">
        <v>304</v>
      </c>
      <c r="K505" s="217"/>
      <c r="L505" s="106"/>
    </row>
    <row r="506" spans="1:12" ht="36.6" thickBot="1" x14ac:dyDescent="0.35">
      <c r="A506" s="149"/>
      <c r="B506" s="150"/>
      <c r="C506" s="150"/>
      <c r="D506" s="152" t="s">
        <v>833</v>
      </c>
      <c r="E506" s="152" t="s">
        <v>301</v>
      </c>
      <c r="F506" s="152" t="s">
        <v>445</v>
      </c>
      <c r="G506" s="152" t="s">
        <v>303</v>
      </c>
      <c r="H506" s="236">
        <v>0</v>
      </c>
      <c r="I506" s="236">
        <v>0</v>
      </c>
      <c r="J506" s="218" t="s">
        <v>304</v>
      </c>
      <c r="K506" s="219"/>
      <c r="L506" s="106"/>
    </row>
    <row r="507" spans="1:12" ht="12.6" thickBot="1" x14ac:dyDescent="0.35">
      <c r="A507" s="109"/>
      <c r="B507" s="109"/>
      <c r="C507" s="109"/>
      <c r="D507" s="108"/>
      <c r="E507" s="108"/>
      <c r="F507" s="108"/>
      <c r="G507" s="108"/>
      <c r="H507" s="108"/>
      <c r="I507" s="108"/>
      <c r="J507" s="108"/>
      <c r="K507" s="108"/>
      <c r="L507" s="106"/>
    </row>
    <row r="508" spans="1:12" s="253" customFormat="1" ht="24.45" customHeight="1" x14ac:dyDescent="0.3">
      <c r="A508" s="400" t="s">
        <v>450</v>
      </c>
      <c r="B508" s="401"/>
      <c r="C508" s="401"/>
      <c r="D508" s="401"/>
      <c r="E508" s="401"/>
      <c r="F508" s="401"/>
      <c r="G508" s="401"/>
      <c r="H508" s="401"/>
      <c r="I508" s="401"/>
      <c r="J508" s="401"/>
      <c r="K508" s="402"/>
    </row>
    <row r="509" spans="1:12" s="253" customFormat="1" ht="34.950000000000003" customHeight="1" x14ac:dyDescent="0.3">
      <c r="A509" s="403" t="s">
        <v>1060</v>
      </c>
      <c r="B509" s="404"/>
      <c r="C509" s="404"/>
      <c r="D509" s="404"/>
      <c r="E509" s="404"/>
      <c r="F509" s="404"/>
      <c r="G509" s="404"/>
      <c r="H509" s="404"/>
      <c r="I509" s="404"/>
      <c r="J509" s="404"/>
      <c r="K509" s="405"/>
    </row>
    <row r="510" spans="1:12" ht="84" x14ac:dyDescent="0.3">
      <c r="A510" s="147"/>
      <c r="B510" s="135" t="s">
        <v>451</v>
      </c>
      <c r="C510" s="136" t="s">
        <v>1061</v>
      </c>
      <c r="D510" s="282" t="s">
        <v>835</v>
      </c>
      <c r="E510" s="131"/>
      <c r="F510" s="131"/>
      <c r="G510" s="131"/>
      <c r="H510" s="235"/>
      <c r="I510" s="235"/>
      <c r="J510" s="252"/>
      <c r="K510" s="263"/>
    </row>
    <row r="511" spans="1:12" ht="84" x14ac:dyDescent="0.3">
      <c r="A511" s="148"/>
      <c r="B511" s="137"/>
      <c r="C511" s="138"/>
      <c r="D511" s="247" t="s">
        <v>836</v>
      </c>
      <c r="E511" s="130" t="s">
        <v>301</v>
      </c>
      <c r="F511" s="130" t="s">
        <v>341</v>
      </c>
      <c r="G511" s="130" t="s">
        <v>303</v>
      </c>
      <c r="H511" s="235">
        <v>0</v>
      </c>
      <c r="I511" s="235">
        <v>0</v>
      </c>
      <c r="J511" s="216" t="s">
        <v>304</v>
      </c>
      <c r="K511" s="217"/>
    </row>
    <row r="512" spans="1:12" ht="36" x14ac:dyDescent="0.3">
      <c r="A512" s="148"/>
      <c r="B512" s="137"/>
      <c r="C512" s="138"/>
      <c r="D512" s="247" t="s">
        <v>837</v>
      </c>
      <c r="E512" s="130" t="s">
        <v>476</v>
      </c>
      <c r="F512" s="130" t="s">
        <v>341</v>
      </c>
      <c r="G512" s="130" t="s">
        <v>317</v>
      </c>
      <c r="H512" s="235">
        <v>0</v>
      </c>
      <c r="I512" s="235">
        <v>0</v>
      </c>
      <c r="J512" s="216" t="s">
        <v>304</v>
      </c>
      <c r="K512" s="217"/>
    </row>
    <row r="513" spans="1:12" ht="60" x14ac:dyDescent="0.3">
      <c r="A513" s="148"/>
      <c r="B513" s="137"/>
      <c r="C513" s="138"/>
      <c r="D513" s="247" t="s">
        <v>838</v>
      </c>
      <c r="E513" s="130" t="s">
        <v>476</v>
      </c>
      <c r="F513" s="130" t="s">
        <v>452</v>
      </c>
      <c r="G513" s="130" t="s">
        <v>317</v>
      </c>
      <c r="H513" s="235">
        <v>0</v>
      </c>
      <c r="I513" s="235">
        <v>0</v>
      </c>
      <c r="J513" s="216" t="s">
        <v>304</v>
      </c>
      <c r="K513" s="217"/>
    </row>
    <row r="514" spans="1:12" s="106" customFormat="1" ht="48" x14ac:dyDescent="0.3">
      <c r="A514" s="148"/>
      <c r="B514" s="137"/>
      <c r="C514" s="138"/>
      <c r="D514" s="247" t="s">
        <v>839</v>
      </c>
      <c r="E514" s="130" t="s">
        <v>301</v>
      </c>
      <c r="F514" s="130" t="s">
        <v>341</v>
      </c>
      <c r="G514" s="130" t="s">
        <v>303</v>
      </c>
      <c r="H514" s="235">
        <v>0</v>
      </c>
      <c r="I514" s="235">
        <v>0</v>
      </c>
      <c r="J514" s="216" t="s">
        <v>304</v>
      </c>
      <c r="K514" s="217"/>
      <c r="L514" s="104"/>
    </row>
    <row r="515" spans="1:12" s="106" customFormat="1" ht="48" x14ac:dyDescent="0.3">
      <c r="A515" s="148"/>
      <c r="B515" s="137"/>
      <c r="C515" s="138"/>
      <c r="D515" s="247" t="s">
        <v>840</v>
      </c>
      <c r="E515" s="130" t="s">
        <v>301</v>
      </c>
      <c r="F515" s="130" t="s">
        <v>341</v>
      </c>
      <c r="G515" s="130" t="s">
        <v>303</v>
      </c>
      <c r="H515" s="235">
        <v>0</v>
      </c>
      <c r="I515" s="235">
        <v>0</v>
      </c>
      <c r="J515" s="216" t="s">
        <v>304</v>
      </c>
      <c r="K515" s="217"/>
      <c r="L515" s="104"/>
    </row>
    <row r="516" spans="1:12" s="106" customFormat="1" ht="24" x14ac:dyDescent="0.3">
      <c r="A516" s="148"/>
      <c r="B516" s="137"/>
      <c r="C516" s="138"/>
      <c r="D516" s="251" t="s">
        <v>841</v>
      </c>
      <c r="E516" s="130" t="s">
        <v>476</v>
      </c>
      <c r="F516" s="130" t="s">
        <v>341</v>
      </c>
      <c r="G516" s="130" t="s">
        <v>317</v>
      </c>
      <c r="H516" s="235">
        <v>0</v>
      </c>
      <c r="I516" s="235">
        <v>0</v>
      </c>
      <c r="J516" s="216" t="s">
        <v>304</v>
      </c>
      <c r="K516" s="217"/>
      <c r="L516" s="104"/>
    </row>
    <row r="517" spans="1:12" s="106" customFormat="1" ht="36" x14ac:dyDescent="0.3">
      <c r="A517" s="148"/>
      <c r="B517" s="137"/>
      <c r="C517" s="138"/>
      <c r="D517" s="251" t="s">
        <v>842</v>
      </c>
      <c r="E517" s="130" t="s">
        <v>301</v>
      </c>
      <c r="F517" s="130" t="s">
        <v>341</v>
      </c>
      <c r="G517" s="130" t="s">
        <v>303</v>
      </c>
      <c r="H517" s="235">
        <v>0</v>
      </c>
      <c r="I517" s="235">
        <v>0</v>
      </c>
      <c r="J517" s="216" t="s">
        <v>304</v>
      </c>
      <c r="K517" s="217"/>
      <c r="L517" s="104"/>
    </row>
    <row r="518" spans="1:12" s="106" customFormat="1" ht="24" x14ac:dyDescent="0.3">
      <c r="A518" s="148"/>
      <c r="B518" s="137"/>
      <c r="C518" s="138"/>
      <c r="D518" s="251" t="s">
        <v>843</v>
      </c>
      <c r="E518" s="130" t="s">
        <v>301</v>
      </c>
      <c r="F518" s="130" t="s">
        <v>341</v>
      </c>
      <c r="G518" s="130" t="s">
        <v>303</v>
      </c>
      <c r="H518" s="235">
        <v>0</v>
      </c>
      <c r="I518" s="235">
        <v>0</v>
      </c>
      <c r="J518" s="216" t="s">
        <v>304</v>
      </c>
      <c r="K518" s="217"/>
      <c r="L518" s="104"/>
    </row>
    <row r="519" spans="1:12" s="106" customFormat="1" ht="36" x14ac:dyDescent="0.3">
      <c r="A519" s="148"/>
      <c r="B519" s="137"/>
      <c r="C519" s="138"/>
      <c r="D519" s="251" t="s">
        <v>844</v>
      </c>
      <c r="E519" s="130" t="s">
        <v>476</v>
      </c>
      <c r="F519" s="130" t="s">
        <v>341</v>
      </c>
      <c r="G519" s="130" t="s">
        <v>317</v>
      </c>
      <c r="H519" s="235">
        <v>0</v>
      </c>
      <c r="I519" s="235">
        <v>0</v>
      </c>
      <c r="J519" s="216" t="s">
        <v>304</v>
      </c>
      <c r="K519" s="217"/>
      <c r="L519" s="104"/>
    </row>
    <row r="520" spans="1:12" s="106" customFormat="1" ht="36" x14ac:dyDescent="0.3">
      <c r="A520" s="148"/>
      <c r="B520" s="137"/>
      <c r="C520" s="138"/>
      <c r="D520" s="251" t="s">
        <v>845</v>
      </c>
      <c r="E520" s="130" t="s">
        <v>310</v>
      </c>
      <c r="F520" s="130" t="s">
        <v>341</v>
      </c>
      <c r="G520" s="130" t="s">
        <v>303</v>
      </c>
      <c r="H520" s="235">
        <v>0</v>
      </c>
      <c r="I520" s="235">
        <v>0</v>
      </c>
      <c r="J520" s="216" t="s">
        <v>304</v>
      </c>
      <c r="K520" s="217"/>
      <c r="L520" s="104"/>
    </row>
    <row r="521" spans="1:12" s="106" customFormat="1" ht="24" x14ac:dyDescent="0.3">
      <c r="A521" s="148"/>
      <c r="B521" s="137"/>
      <c r="C521" s="139"/>
      <c r="D521" s="251" t="s">
        <v>846</v>
      </c>
      <c r="E521" s="130" t="s">
        <v>476</v>
      </c>
      <c r="F521" s="130" t="s">
        <v>341</v>
      </c>
      <c r="G521" s="130" t="s">
        <v>317</v>
      </c>
      <c r="H521" s="235">
        <v>0</v>
      </c>
      <c r="I521" s="235">
        <v>0</v>
      </c>
      <c r="J521" s="216" t="s">
        <v>304</v>
      </c>
      <c r="K521" s="217"/>
      <c r="L521" s="104"/>
    </row>
    <row r="522" spans="1:12" s="106" customFormat="1" ht="48" x14ac:dyDescent="0.3">
      <c r="A522" s="148"/>
      <c r="B522" s="137"/>
      <c r="C522" s="187" t="s">
        <v>847</v>
      </c>
      <c r="D522" s="132" t="s">
        <v>848</v>
      </c>
      <c r="E522" s="130" t="s">
        <v>476</v>
      </c>
      <c r="F522" s="130" t="s">
        <v>341</v>
      </c>
      <c r="G522" s="130" t="s">
        <v>317</v>
      </c>
      <c r="H522" s="235">
        <v>0</v>
      </c>
      <c r="I522" s="235">
        <v>0</v>
      </c>
      <c r="J522" s="216" t="s">
        <v>304</v>
      </c>
      <c r="K522" s="217"/>
      <c r="L522" s="104"/>
    </row>
    <row r="523" spans="1:12" s="106" customFormat="1" ht="36" x14ac:dyDescent="0.3">
      <c r="A523" s="148"/>
      <c r="B523" s="137"/>
      <c r="C523" s="140"/>
      <c r="D523" s="132" t="s">
        <v>849</v>
      </c>
      <c r="E523" s="130" t="s">
        <v>310</v>
      </c>
      <c r="F523" s="130" t="s">
        <v>341</v>
      </c>
      <c r="G523" s="130" t="s">
        <v>303</v>
      </c>
      <c r="H523" s="235">
        <v>0</v>
      </c>
      <c r="I523" s="235">
        <v>0</v>
      </c>
      <c r="J523" s="216" t="s">
        <v>304</v>
      </c>
      <c r="K523" s="217"/>
      <c r="L523" s="104"/>
    </row>
    <row r="524" spans="1:12" s="106" customFormat="1" ht="36" x14ac:dyDescent="0.3">
      <c r="A524" s="148"/>
      <c r="B524" s="137"/>
      <c r="C524" s="140"/>
      <c r="D524" s="132" t="s">
        <v>850</v>
      </c>
      <c r="E524" s="130" t="s">
        <v>301</v>
      </c>
      <c r="F524" s="130" t="s">
        <v>341</v>
      </c>
      <c r="G524" s="130" t="s">
        <v>303</v>
      </c>
      <c r="H524" s="235">
        <v>0</v>
      </c>
      <c r="I524" s="235">
        <v>0</v>
      </c>
      <c r="J524" s="216" t="s">
        <v>304</v>
      </c>
      <c r="K524" s="217"/>
      <c r="L524" s="104"/>
    </row>
    <row r="525" spans="1:12" s="106" customFormat="1" ht="36" x14ac:dyDescent="0.3">
      <c r="A525" s="148"/>
      <c r="B525" s="137"/>
      <c r="C525" s="140"/>
      <c r="D525" s="132" t="s">
        <v>851</v>
      </c>
      <c r="E525" s="130" t="s">
        <v>301</v>
      </c>
      <c r="F525" s="130" t="s">
        <v>341</v>
      </c>
      <c r="G525" s="130" t="s">
        <v>303</v>
      </c>
      <c r="H525" s="235">
        <v>0</v>
      </c>
      <c r="I525" s="235">
        <v>0</v>
      </c>
      <c r="J525" s="216" t="s">
        <v>304</v>
      </c>
      <c r="K525" s="217"/>
      <c r="L525" s="104"/>
    </row>
    <row r="526" spans="1:12" s="106" customFormat="1" ht="84" x14ac:dyDescent="0.3">
      <c r="A526" s="148"/>
      <c r="B526" s="137"/>
      <c r="C526" s="140"/>
      <c r="D526" s="132" t="s">
        <v>852</v>
      </c>
      <c r="E526" s="130" t="s">
        <v>301</v>
      </c>
      <c r="F526" s="130" t="s">
        <v>341</v>
      </c>
      <c r="G526" s="130" t="s">
        <v>303</v>
      </c>
      <c r="H526" s="235">
        <v>0</v>
      </c>
      <c r="I526" s="235">
        <v>0</v>
      </c>
      <c r="J526" s="216" t="s">
        <v>304</v>
      </c>
      <c r="K526" s="217"/>
      <c r="L526" s="104"/>
    </row>
    <row r="527" spans="1:12" ht="48" x14ac:dyDescent="0.3">
      <c r="A527" s="148"/>
      <c r="B527" s="137"/>
      <c r="C527" s="140"/>
      <c r="D527" s="132" t="s">
        <v>853</v>
      </c>
      <c r="E527" s="130" t="s">
        <v>301</v>
      </c>
      <c r="F527" s="130" t="s">
        <v>341</v>
      </c>
      <c r="G527" s="130" t="s">
        <v>303</v>
      </c>
      <c r="H527" s="235">
        <v>0</v>
      </c>
      <c r="I527" s="235">
        <v>0</v>
      </c>
      <c r="J527" s="216" t="s">
        <v>304</v>
      </c>
      <c r="K527" s="217"/>
    </row>
    <row r="528" spans="1:12" ht="72" x14ac:dyDescent="0.3">
      <c r="A528" s="148"/>
      <c r="B528" s="137"/>
      <c r="C528" s="141"/>
      <c r="D528" s="132" t="s">
        <v>1062</v>
      </c>
      <c r="E528" s="130" t="s">
        <v>301</v>
      </c>
      <c r="F528" s="130" t="s">
        <v>341</v>
      </c>
      <c r="G528" s="130" t="s">
        <v>303</v>
      </c>
      <c r="H528" s="235">
        <v>0</v>
      </c>
      <c r="I528" s="235">
        <v>0</v>
      </c>
      <c r="J528" s="216" t="s">
        <v>304</v>
      </c>
      <c r="K528" s="217"/>
    </row>
    <row r="529" spans="1:11" ht="96" x14ac:dyDescent="0.3">
      <c r="A529" s="148"/>
      <c r="B529" s="137"/>
      <c r="C529" s="187" t="s">
        <v>854</v>
      </c>
      <c r="D529" s="132" t="s">
        <v>1063</v>
      </c>
      <c r="E529" s="130" t="s">
        <v>310</v>
      </c>
      <c r="F529" s="130" t="s">
        <v>341</v>
      </c>
      <c r="G529" s="130" t="s">
        <v>303</v>
      </c>
      <c r="H529" s="235">
        <v>0</v>
      </c>
      <c r="I529" s="235">
        <v>0</v>
      </c>
      <c r="J529" s="216" t="s">
        <v>304</v>
      </c>
      <c r="K529" s="217"/>
    </row>
    <row r="530" spans="1:11" ht="36" x14ac:dyDescent="0.3">
      <c r="A530" s="148"/>
      <c r="B530" s="137"/>
      <c r="C530" s="142"/>
      <c r="D530" s="132" t="s">
        <v>855</v>
      </c>
      <c r="E530" s="130" t="s">
        <v>301</v>
      </c>
      <c r="F530" s="130" t="s">
        <v>341</v>
      </c>
      <c r="G530" s="130" t="s">
        <v>303</v>
      </c>
      <c r="H530" s="235">
        <v>0</v>
      </c>
      <c r="I530" s="235">
        <v>0</v>
      </c>
      <c r="J530" s="216" t="s">
        <v>304</v>
      </c>
      <c r="K530" s="217"/>
    </row>
    <row r="531" spans="1:11" ht="60" x14ac:dyDescent="0.3">
      <c r="A531" s="148"/>
      <c r="B531" s="137"/>
      <c r="C531" s="142"/>
      <c r="D531" s="132" t="s">
        <v>856</v>
      </c>
      <c r="E531" s="130" t="s">
        <v>476</v>
      </c>
      <c r="F531" s="130" t="s">
        <v>341</v>
      </c>
      <c r="G531" s="130" t="s">
        <v>317</v>
      </c>
      <c r="H531" s="235">
        <v>0</v>
      </c>
      <c r="I531" s="235">
        <v>0</v>
      </c>
      <c r="J531" s="216" t="s">
        <v>304</v>
      </c>
      <c r="K531" s="217"/>
    </row>
    <row r="532" spans="1:11" ht="36" x14ac:dyDescent="0.3">
      <c r="A532" s="148"/>
      <c r="B532" s="137"/>
      <c r="C532" s="142"/>
      <c r="D532" s="132" t="s">
        <v>857</v>
      </c>
      <c r="E532" s="130" t="s">
        <v>476</v>
      </c>
      <c r="F532" s="130" t="s">
        <v>341</v>
      </c>
      <c r="G532" s="130" t="s">
        <v>317</v>
      </c>
      <c r="H532" s="235">
        <v>0</v>
      </c>
      <c r="I532" s="235">
        <v>0</v>
      </c>
      <c r="J532" s="216" t="s">
        <v>304</v>
      </c>
      <c r="K532" s="217"/>
    </row>
    <row r="533" spans="1:11" ht="48" x14ac:dyDescent="0.3">
      <c r="A533" s="148"/>
      <c r="B533" s="137"/>
      <c r="C533" s="143"/>
      <c r="D533" s="132" t="s">
        <v>858</v>
      </c>
      <c r="E533" s="130" t="s">
        <v>301</v>
      </c>
      <c r="F533" s="130" t="s">
        <v>341</v>
      </c>
      <c r="G533" s="130" t="s">
        <v>303</v>
      </c>
      <c r="H533" s="235">
        <v>0</v>
      </c>
      <c r="I533" s="235">
        <v>0</v>
      </c>
      <c r="J533" s="216" t="s">
        <v>304</v>
      </c>
      <c r="K533" s="217"/>
    </row>
    <row r="534" spans="1:11" ht="36" x14ac:dyDescent="0.3">
      <c r="A534" s="148"/>
      <c r="B534" s="137"/>
      <c r="C534" s="244" t="s">
        <v>859</v>
      </c>
      <c r="D534" s="145" t="s">
        <v>860</v>
      </c>
      <c r="E534" s="130" t="s">
        <v>310</v>
      </c>
      <c r="F534" s="130" t="s">
        <v>453</v>
      </c>
      <c r="G534" s="130" t="s">
        <v>303</v>
      </c>
      <c r="H534" s="235">
        <v>0</v>
      </c>
      <c r="I534" s="235">
        <v>0</v>
      </c>
      <c r="J534" s="216" t="s">
        <v>304</v>
      </c>
      <c r="K534" s="217"/>
    </row>
    <row r="535" spans="1:11" ht="48" x14ac:dyDescent="0.3">
      <c r="A535" s="148"/>
      <c r="B535" s="137"/>
      <c r="C535" s="144"/>
      <c r="D535" s="130" t="s">
        <v>861</v>
      </c>
      <c r="E535" s="130" t="s">
        <v>301</v>
      </c>
      <c r="F535" s="130" t="s">
        <v>453</v>
      </c>
      <c r="G535" s="130" t="s">
        <v>303</v>
      </c>
      <c r="H535" s="235">
        <v>0</v>
      </c>
      <c r="I535" s="235">
        <v>0</v>
      </c>
      <c r="J535" s="216" t="s">
        <v>304</v>
      </c>
      <c r="K535" s="217"/>
    </row>
    <row r="536" spans="1:11" ht="36" x14ac:dyDescent="0.3">
      <c r="A536" s="148"/>
      <c r="B536" s="137"/>
      <c r="C536" s="144"/>
      <c r="D536" s="145" t="s">
        <v>454</v>
      </c>
      <c r="E536" s="145"/>
      <c r="F536" s="145"/>
      <c r="G536" s="145"/>
      <c r="H536" s="235"/>
      <c r="I536" s="235"/>
      <c r="J536" s="252"/>
      <c r="K536" s="263"/>
    </row>
    <row r="537" spans="1:11" ht="24" x14ac:dyDescent="0.3">
      <c r="A537" s="148"/>
      <c r="B537" s="137"/>
      <c r="C537" s="144"/>
      <c r="D537" s="246" t="s">
        <v>862</v>
      </c>
      <c r="E537" s="130" t="s">
        <v>301</v>
      </c>
      <c r="F537" s="130" t="s">
        <v>453</v>
      </c>
      <c r="G537" s="130" t="s">
        <v>303</v>
      </c>
      <c r="H537" s="235">
        <v>0</v>
      </c>
      <c r="I537" s="235">
        <v>0</v>
      </c>
      <c r="J537" s="216" t="s">
        <v>304</v>
      </c>
      <c r="K537" s="217"/>
    </row>
    <row r="538" spans="1:11" ht="36" x14ac:dyDescent="0.3">
      <c r="A538" s="148"/>
      <c r="B538" s="137"/>
      <c r="C538" s="144"/>
      <c r="D538" s="246" t="s">
        <v>863</v>
      </c>
      <c r="E538" s="130" t="s">
        <v>301</v>
      </c>
      <c r="F538" s="130" t="s">
        <v>453</v>
      </c>
      <c r="G538" s="130" t="s">
        <v>303</v>
      </c>
      <c r="H538" s="235">
        <v>0</v>
      </c>
      <c r="I538" s="235">
        <v>0</v>
      </c>
      <c r="J538" s="216" t="s">
        <v>304</v>
      </c>
      <c r="K538" s="217"/>
    </row>
    <row r="539" spans="1:11" ht="24" x14ac:dyDescent="0.3">
      <c r="A539" s="148"/>
      <c r="B539" s="137"/>
      <c r="C539" s="144"/>
      <c r="D539" s="246" t="s">
        <v>864</v>
      </c>
      <c r="E539" s="130" t="s">
        <v>301</v>
      </c>
      <c r="F539" s="130" t="s">
        <v>453</v>
      </c>
      <c r="G539" s="130" t="s">
        <v>303</v>
      </c>
      <c r="H539" s="235">
        <v>0</v>
      </c>
      <c r="I539" s="235">
        <v>0</v>
      </c>
      <c r="J539" s="216" t="s">
        <v>304</v>
      </c>
      <c r="K539" s="217"/>
    </row>
    <row r="540" spans="1:11" ht="24" x14ac:dyDescent="0.3">
      <c r="A540" s="148"/>
      <c r="B540" s="137"/>
      <c r="C540" s="144"/>
      <c r="D540" s="246" t="s">
        <v>865</v>
      </c>
      <c r="E540" s="130" t="s">
        <v>301</v>
      </c>
      <c r="F540" s="130" t="s">
        <v>453</v>
      </c>
      <c r="G540" s="130" t="s">
        <v>303</v>
      </c>
      <c r="H540" s="235">
        <v>0</v>
      </c>
      <c r="I540" s="235">
        <v>0</v>
      </c>
      <c r="J540" s="216" t="s">
        <v>304</v>
      </c>
      <c r="K540" s="217"/>
    </row>
    <row r="541" spans="1:11" ht="36" x14ac:dyDescent="0.3">
      <c r="A541" s="148"/>
      <c r="B541" s="137"/>
      <c r="C541" s="144"/>
      <c r="D541" s="246" t="s">
        <v>866</v>
      </c>
      <c r="E541" s="130" t="s">
        <v>301</v>
      </c>
      <c r="F541" s="130" t="s">
        <v>453</v>
      </c>
      <c r="G541" s="130" t="s">
        <v>303</v>
      </c>
      <c r="H541" s="235">
        <v>0</v>
      </c>
      <c r="I541" s="235">
        <v>0</v>
      </c>
      <c r="J541" s="216" t="s">
        <v>304</v>
      </c>
      <c r="K541" s="217"/>
    </row>
    <row r="542" spans="1:11" ht="24" x14ac:dyDescent="0.3">
      <c r="A542" s="148"/>
      <c r="B542" s="137"/>
      <c r="C542" s="144"/>
      <c r="D542" s="145" t="s">
        <v>867</v>
      </c>
      <c r="E542" s="130" t="s">
        <v>301</v>
      </c>
      <c r="F542" s="130" t="s">
        <v>453</v>
      </c>
      <c r="G542" s="130" t="s">
        <v>303</v>
      </c>
      <c r="H542" s="235">
        <v>0</v>
      </c>
      <c r="I542" s="235">
        <v>0</v>
      </c>
      <c r="J542" s="216" t="s">
        <v>304</v>
      </c>
      <c r="K542" s="217"/>
    </row>
    <row r="543" spans="1:11" ht="48" x14ac:dyDescent="0.3">
      <c r="A543" s="148"/>
      <c r="B543" s="137"/>
      <c r="C543" s="144"/>
      <c r="D543" s="145" t="s">
        <v>868</v>
      </c>
      <c r="E543" s="130" t="s">
        <v>301</v>
      </c>
      <c r="F543" s="130" t="s">
        <v>453</v>
      </c>
      <c r="G543" s="130" t="s">
        <v>303</v>
      </c>
      <c r="H543" s="235">
        <v>0</v>
      </c>
      <c r="I543" s="235">
        <v>0</v>
      </c>
      <c r="J543" s="216" t="s">
        <v>304</v>
      </c>
      <c r="K543" s="217"/>
    </row>
    <row r="544" spans="1:11" ht="36" x14ac:dyDescent="0.3">
      <c r="A544" s="148"/>
      <c r="B544" s="137"/>
      <c r="C544" s="144"/>
      <c r="D544" s="145" t="s">
        <v>869</v>
      </c>
      <c r="E544" s="130" t="s">
        <v>301</v>
      </c>
      <c r="F544" s="130" t="s">
        <v>453</v>
      </c>
      <c r="G544" s="130" t="s">
        <v>303</v>
      </c>
      <c r="H544" s="235">
        <v>0</v>
      </c>
      <c r="I544" s="235">
        <v>0</v>
      </c>
      <c r="J544" s="216" t="s">
        <v>304</v>
      </c>
      <c r="K544" s="217"/>
    </row>
    <row r="545" spans="1:11" ht="24" x14ac:dyDescent="0.3">
      <c r="A545" s="148"/>
      <c r="B545" s="137"/>
      <c r="C545" s="144"/>
      <c r="D545" s="145" t="s">
        <v>870</v>
      </c>
      <c r="E545" s="130" t="s">
        <v>301</v>
      </c>
      <c r="F545" s="130" t="s">
        <v>453</v>
      </c>
      <c r="G545" s="130" t="s">
        <v>303</v>
      </c>
      <c r="H545" s="235">
        <v>0</v>
      </c>
      <c r="I545" s="235">
        <v>0</v>
      </c>
      <c r="J545" s="216" t="s">
        <v>304</v>
      </c>
      <c r="K545" s="217"/>
    </row>
    <row r="546" spans="1:11" ht="48" x14ac:dyDescent="0.3">
      <c r="A546" s="148"/>
      <c r="B546" s="137"/>
      <c r="C546" s="144"/>
      <c r="D546" s="145" t="s">
        <v>871</v>
      </c>
      <c r="E546" s="130" t="s">
        <v>301</v>
      </c>
      <c r="F546" s="130" t="s">
        <v>453</v>
      </c>
      <c r="G546" s="130" t="s">
        <v>303</v>
      </c>
      <c r="H546" s="235">
        <v>0</v>
      </c>
      <c r="I546" s="235">
        <v>0</v>
      </c>
      <c r="J546" s="216" t="s">
        <v>304</v>
      </c>
      <c r="K546" s="217"/>
    </row>
    <row r="547" spans="1:11" ht="48" x14ac:dyDescent="0.3">
      <c r="A547" s="148"/>
      <c r="B547" s="137"/>
      <c r="C547" s="144"/>
      <c r="D547" s="145" t="s">
        <v>872</v>
      </c>
      <c r="E547" s="130" t="s">
        <v>301</v>
      </c>
      <c r="F547" s="130" t="s">
        <v>453</v>
      </c>
      <c r="G547" s="130" t="s">
        <v>303</v>
      </c>
      <c r="H547" s="235">
        <v>0</v>
      </c>
      <c r="I547" s="235">
        <v>0</v>
      </c>
      <c r="J547" s="216" t="s">
        <v>304</v>
      </c>
      <c r="K547" s="217"/>
    </row>
    <row r="548" spans="1:11" ht="60" x14ac:dyDescent="0.3">
      <c r="A548" s="148"/>
      <c r="B548" s="137"/>
      <c r="C548" s="144"/>
      <c r="D548" s="145" t="s">
        <v>873</v>
      </c>
      <c r="E548" s="130" t="s">
        <v>301</v>
      </c>
      <c r="F548" s="130" t="s">
        <v>453</v>
      </c>
      <c r="G548" s="130" t="s">
        <v>303</v>
      </c>
      <c r="H548" s="235">
        <v>0</v>
      </c>
      <c r="I548" s="235">
        <v>0</v>
      </c>
      <c r="J548" s="216" t="s">
        <v>304</v>
      </c>
      <c r="K548" s="217"/>
    </row>
    <row r="549" spans="1:11" ht="36" x14ac:dyDescent="0.3">
      <c r="A549" s="148"/>
      <c r="B549" s="137"/>
      <c r="C549" s="144"/>
      <c r="D549" s="145" t="s">
        <v>874</v>
      </c>
      <c r="E549" s="130" t="s">
        <v>301</v>
      </c>
      <c r="F549" s="130" t="s">
        <v>453</v>
      </c>
      <c r="G549" s="130" t="s">
        <v>303</v>
      </c>
      <c r="H549" s="235">
        <v>0</v>
      </c>
      <c r="I549" s="235">
        <v>0</v>
      </c>
      <c r="J549" s="216" t="s">
        <v>304</v>
      </c>
      <c r="K549" s="217"/>
    </row>
    <row r="550" spans="1:11" ht="36" x14ac:dyDescent="0.3">
      <c r="A550" s="148"/>
      <c r="B550" s="137"/>
      <c r="C550" s="144"/>
      <c r="D550" s="145" t="s">
        <v>1064</v>
      </c>
      <c r="E550" s="130" t="s">
        <v>301</v>
      </c>
      <c r="F550" s="130" t="s">
        <v>453</v>
      </c>
      <c r="G550" s="130" t="s">
        <v>303</v>
      </c>
      <c r="H550" s="235">
        <v>0</v>
      </c>
      <c r="I550" s="235">
        <v>0</v>
      </c>
      <c r="J550" s="216" t="s">
        <v>304</v>
      </c>
      <c r="K550" s="217"/>
    </row>
    <row r="551" spans="1:11" ht="24" x14ac:dyDescent="0.3">
      <c r="A551" s="148"/>
      <c r="B551" s="137"/>
      <c r="C551" s="144"/>
      <c r="D551" s="145" t="s">
        <v>875</v>
      </c>
      <c r="E551" s="130" t="s">
        <v>301</v>
      </c>
      <c r="F551" s="130" t="s">
        <v>453</v>
      </c>
      <c r="G551" s="130" t="s">
        <v>303</v>
      </c>
      <c r="H551" s="235">
        <v>0</v>
      </c>
      <c r="I551" s="235">
        <v>0</v>
      </c>
      <c r="J551" s="216" t="s">
        <v>304</v>
      </c>
      <c r="K551" s="217"/>
    </row>
    <row r="552" spans="1:11" ht="36" x14ac:dyDescent="0.3">
      <c r="A552" s="148"/>
      <c r="B552" s="137"/>
      <c r="C552" s="144"/>
      <c r="D552" s="145" t="s">
        <v>876</v>
      </c>
      <c r="E552" s="130" t="s">
        <v>310</v>
      </c>
      <c r="F552" s="130" t="s">
        <v>453</v>
      </c>
      <c r="G552" s="130" t="s">
        <v>303</v>
      </c>
      <c r="H552" s="235">
        <v>0</v>
      </c>
      <c r="I552" s="235">
        <v>0</v>
      </c>
      <c r="J552" s="216" t="s">
        <v>304</v>
      </c>
      <c r="K552" s="217"/>
    </row>
    <row r="553" spans="1:11" ht="36" x14ac:dyDescent="0.3">
      <c r="A553" s="148"/>
      <c r="B553" s="137"/>
      <c r="C553" s="144"/>
      <c r="D553" s="145" t="s">
        <v>877</v>
      </c>
      <c r="E553" s="130" t="s">
        <v>301</v>
      </c>
      <c r="F553" s="130" t="s">
        <v>453</v>
      </c>
      <c r="G553" s="130" t="s">
        <v>303</v>
      </c>
      <c r="H553" s="235">
        <v>0</v>
      </c>
      <c r="I553" s="235">
        <v>0</v>
      </c>
      <c r="J553" s="216" t="s">
        <v>304</v>
      </c>
      <c r="K553" s="217"/>
    </row>
    <row r="554" spans="1:11" ht="24" x14ac:dyDescent="0.3">
      <c r="A554" s="148"/>
      <c r="B554" s="137"/>
      <c r="C554" s="144"/>
      <c r="D554" s="145" t="s">
        <v>878</v>
      </c>
      <c r="E554" s="130" t="s">
        <v>301</v>
      </c>
      <c r="F554" s="130" t="s">
        <v>453</v>
      </c>
      <c r="G554" s="130" t="s">
        <v>303</v>
      </c>
      <c r="H554" s="235">
        <v>0</v>
      </c>
      <c r="I554" s="235">
        <v>0</v>
      </c>
      <c r="J554" s="216" t="s">
        <v>304</v>
      </c>
      <c r="K554" s="217"/>
    </row>
    <row r="555" spans="1:11" ht="36" x14ac:dyDescent="0.3">
      <c r="A555" s="148"/>
      <c r="B555" s="137"/>
      <c r="C555" s="144"/>
      <c r="D555" s="145" t="s">
        <v>879</v>
      </c>
      <c r="E555" s="130" t="s">
        <v>301</v>
      </c>
      <c r="F555" s="130" t="s">
        <v>453</v>
      </c>
      <c r="G555" s="130" t="s">
        <v>303</v>
      </c>
      <c r="H555" s="235">
        <v>0</v>
      </c>
      <c r="I555" s="235">
        <v>0</v>
      </c>
      <c r="J555" s="216" t="s">
        <v>304</v>
      </c>
      <c r="K555" s="217"/>
    </row>
    <row r="556" spans="1:11" ht="120" x14ac:dyDescent="0.3">
      <c r="A556" s="148"/>
      <c r="B556" s="137"/>
      <c r="C556" s="144"/>
      <c r="D556" s="145" t="s">
        <v>880</v>
      </c>
      <c r="E556" s="130" t="s">
        <v>301</v>
      </c>
      <c r="F556" s="130" t="s">
        <v>453</v>
      </c>
      <c r="G556" s="130" t="s">
        <v>303</v>
      </c>
      <c r="H556" s="235">
        <v>0</v>
      </c>
      <c r="I556" s="235">
        <v>0</v>
      </c>
      <c r="J556" s="216" t="s">
        <v>304</v>
      </c>
      <c r="K556" s="217"/>
    </row>
    <row r="557" spans="1:11" ht="60" x14ac:dyDescent="0.3">
      <c r="A557" s="148"/>
      <c r="B557" s="137"/>
      <c r="C557" s="144"/>
      <c r="D557" s="145" t="s">
        <v>1065</v>
      </c>
      <c r="E557" s="130" t="s">
        <v>301</v>
      </c>
      <c r="F557" s="130" t="s">
        <v>453</v>
      </c>
      <c r="G557" s="130" t="s">
        <v>303</v>
      </c>
      <c r="H557" s="235">
        <v>0</v>
      </c>
      <c r="I557" s="235">
        <v>0</v>
      </c>
      <c r="J557" s="216" t="s">
        <v>304</v>
      </c>
      <c r="K557" s="217"/>
    </row>
    <row r="558" spans="1:11" ht="60" x14ac:dyDescent="0.3">
      <c r="A558" s="148"/>
      <c r="B558" s="137"/>
      <c r="C558" s="144"/>
      <c r="D558" s="145" t="s">
        <v>881</v>
      </c>
      <c r="E558" s="130" t="s">
        <v>301</v>
      </c>
      <c r="F558" s="130" t="s">
        <v>453</v>
      </c>
      <c r="G558" s="130" t="s">
        <v>303</v>
      </c>
      <c r="H558" s="235">
        <v>0</v>
      </c>
      <c r="I558" s="235">
        <v>0</v>
      </c>
      <c r="J558" s="216" t="s">
        <v>304</v>
      </c>
      <c r="K558" s="217"/>
    </row>
    <row r="559" spans="1:11" ht="36" x14ac:dyDescent="0.3">
      <c r="A559" s="148"/>
      <c r="B559" s="137"/>
      <c r="C559" s="144"/>
      <c r="D559" s="145" t="s">
        <v>882</v>
      </c>
      <c r="E559" s="130" t="s">
        <v>301</v>
      </c>
      <c r="F559" s="130" t="s">
        <v>453</v>
      </c>
      <c r="G559" s="130" t="s">
        <v>303</v>
      </c>
      <c r="H559" s="235">
        <v>0</v>
      </c>
      <c r="I559" s="235">
        <v>0</v>
      </c>
      <c r="J559" s="216" t="s">
        <v>304</v>
      </c>
      <c r="K559" s="217"/>
    </row>
    <row r="560" spans="1:11" ht="60" x14ac:dyDescent="0.3">
      <c r="A560" s="148"/>
      <c r="B560" s="137"/>
      <c r="C560" s="144"/>
      <c r="D560" s="145" t="s">
        <v>883</v>
      </c>
      <c r="E560" s="130" t="s">
        <v>476</v>
      </c>
      <c r="F560" s="130" t="s">
        <v>453</v>
      </c>
      <c r="G560" s="130" t="s">
        <v>317</v>
      </c>
      <c r="H560" s="235">
        <v>0</v>
      </c>
      <c r="I560" s="235">
        <v>0</v>
      </c>
      <c r="J560" s="216" t="s">
        <v>304</v>
      </c>
      <c r="K560" s="217"/>
    </row>
    <row r="561" spans="1:11" ht="72" x14ac:dyDescent="0.3">
      <c r="A561" s="148"/>
      <c r="B561" s="137"/>
      <c r="C561" s="144"/>
      <c r="D561" s="288" t="s">
        <v>884</v>
      </c>
      <c r="E561" s="145"/>
      <c r="F561" s="145"/>
      <c r="G561" s="145"/>
      <c r="H561" s="235"/>
      <c r="I561" s="235"/>
      <c r="J561" s="252"/>
      <c r="K561" s="263"/>
    </row>
    <row r="562" spans="1:11" ht="96" x14ac:dyDescent="0.3">
      <c r="A562" s="148"/>
      <c r="B562" s="137"/>
      <c r="C562" s="144"/>
      <c r="D562" s="246" t="s">
        <v>885</v>
      </c>
      <c r="E562" s="130" t="s">
        <v>476</v>
      </c>
      <c r="F562" s="130" t="s">
        <v>453</v>
      </c>
      <c r="G562" s="130" t="s">
        <v>317</v>
      </c>
      <c r="H562" s="235">
        <v>0</v>
      </c>
      <c r="I562" s="235">
        <v>0</v>
      </c>
      <c r="J562" s="216" t="s">
        <v>304</v>
      </c>
      <c r="K562" s="217"/>
    </row>
    <row r="563" spans="1:11" ht="60" x14ac:dyDescent="0.3">
      <c r="A563" s="148"/>
      <c r="B563" s="137"/>
      <c r="C563" s="144"/>
      <c r="D563" s="246" t="s">
        <v>886</v>
      </c>
      <c r="E563" s="130" t="s">
        <v>476</v>
      </c>
      <c r="F563" s="130" t="s">
        <v>453</v>
      </c>
      <c r="G563" s="130" t="s">
        <v>317</v>
      </c>
      <c r="H563" s="235">
        <v>0</v>
      </c>
      <c r="I563" s="235">
        <v>0</v>
      </c>
      <c r="J563" s="216" t="s">
        <v>304</v>
      </c>
      <c r="K563" s="217"/>
    </row>
    <row r="564" spans="1:11" ht="60" x14ac:dyDescent="0.3">
      <c r="A564" s="148"/>
      <c r="B564" s="137"/>
      <c r="C564" s="144"/>
      <c r="D564" s="246" t="s">
        <v>887</v>
      </c>
      <c r="E564" s="130" t="s">
        <v>476</v>
      </c>
      <c r="F564" s="130" t="s">
        <v>453</v>
      </c>
      <c r="G564" s="130" t="s">
        <v>317</v>
      </c>
      <c r="H564" s="235">
        <v>0</v>
      </c>
      <c r="I564" s="235">
        <v>0</v>
      </c>
      <c r="J564" s="216" t="s">
        <v>304</v>
      </c>
      <c r="K564" s="217"/>
    </row>
    <row r="565" spans="1:11" ht="60" x14ac:dyDescent="0.3">
      <c r="A565" s="148"/>
      <c r="B565" s="137"/>
      <c r="C565" s="144"/>
      <c r="D565" s="145" t="s">
        <v>888</v>
      </c>
      <c r="E565" s="130" t="s">
        <v>476</v>
      </c>
      <c r="F565" s="130" t="s">
        <v>453</v>
      </c>
      <c r="G565" s="130" t="s">
        <v>317</v>
      </c>
      <c r="H565" s="235">
        <v>0</v>
      </c>
      <c r="I565" s="235">
        <v>0</v>
      </c>
      <c r="J565" s="216" t="s">
        <v>304</v>
      </c>
      <c r="K565" s="217"/>
    </row>
    <row r="566" spans="1:11" ht="84" x14ac:dyDescent="0.3">
      <c r="A566" s="148"/>
      <c r="B566" s="137"/>
      <c r="C566" s="144"/>
      <c r="D566" s="145" t="s">
        <v>889</v>
      </c>
      <c r="E566" s="130" t="s">
        <v>476</v>
      </c>
      <c r="F566" s="130" t="s">
        <v>453</v>
      </c>
      <c r="G566" s="130" t="s">
        <v>317</v>
      </c>
      <c r="H566" s="235">
        <v>0</v>
      </c>
      <c r="I566" s="235">
        <v>0</v>
      </c>
      <c r="J566" s="216" t="s">
        <v>304</v>
      </c>
      <c r="K566" s="217"/>
    </row>
    <row r="567" spans="1:11" ht="84" x14ac:dyDescent="0.3">
      <c r="A567" s="148"/>
      <c r="B567" s="137"/>
      <c r="C567" s="144"/>
      <c r="D567" s="145" t="s">
        <v>1066</v>
      </c>
      <c r="E567" s="130" t="s">
        <v>476</v>
      </c>
      <c r="F567" s="130" t="s">
        <v>453</v>
      </c>
      <c r="G567" s="130" t="s">
        <v>317</v>
      </c>
      <c r="H567" s="235">
        <v>0</v>
      </c>
      <c r="I567" s="235">
        <v>0</v>
      </c>
      <c r="J567" s="216" t="s">
        <v>304</v>
      </c>
      <c r="K567" s="217"/>
    </row>
    <row r="568" spans="1:11" ht="84" x14ac:dyDescent="0.3">
      <c r="A568" s="148"/>
      <c r="B568" s="137"/>
      <c r="C568" s="144"/>
      <c r="D568" s="145" t="s">
        <v>1067</v>
      </c>
      <c r="E568" s="130" t="s">
        <v>476</v>
      </c>
      <c r="F568" s="130" t="s">
        <v>453</v>
      </c>
      <c r="G568" s="130" t="s">
        <v>317</v>
      </c>
      <c r="H568" s="235">
        <v>0</v>
      </c>
      <c r="I568" s="235">
        <v>0</v>
      </c>
      <c r="J568" s="216" t="s">
        <v>304</v>
      </c>
      <c r="K568" s="217"/>
    </row>
    <row r="569" spans="1:11" ht="72" x14ac:dyDescent="0.3">
      <c r="A569" s="148"/>
      <c r="B569" s="137"/>
      <c r="C569" s="144"/>
      <c r="D569" s="145" t="s">
        <v>890</v>
      </c>
      <c r="E569" s="130" t="s">
        <v>301</v>
      </c>
      <c r="F569" s="130" t="s">
        <v>453</v>
      </c>
      <c r="G569" s="130" t="s">
        <v>303</v>
      </c>
      <c r="H569" s="235">
        <v>0</v>
      </c>
      <c r="I569" s="235">
        <v>0</v>
      </c>
      <c r="J569" s="216" t="s">
        <v>304</v>
      </c>
      <c r="K569" s="217"/>
    </row>
    <row r="570" spans="1:11" ht="96" x14ac:dyDescent="0.3">
      <c r="A570" s="148"/>
      <c r="B570" s="137"/>
      <c r="C570" s="144"/>
      <c r="D570" s="145" t="s">
        <v>1068</v>
      </c>
      <c r="E570" s="130" t="s">
        <v>476</v>
      </c>
      <c r="F570" s="130" t="s">
        <v>453</v>
      </c>
      <c r="G570" s="130" t="s">
        <v>317</v>
      </c>
      <c r="H570" s="235">
        <v>0</v>
      </c>
      <c r="I570" s="235">
        <v>0</v>
      </c>
      <c r="J570" s="216" t="s">
        <v>304</v>
      </c>
      <c r="K570" s="217"/>
    </row>
    <row r="571" spans="1:11" ht="60" x14ac:dyDescent="0.3">
      <c r="A571" s="148"/>
      <c r="B571" s="137"/>
      <c r="C571" s="144"/>
      <c r="D571" s="145" t="s">
        <v>891</v>
      </c>
      <c r="E571" s="130" t="s">
        <v>301</v>
      </c>
      <c r="F571" s="130" t="s">
        <v>453</v>
      </c>
      <c r="G571" s="130" t="s">
        <v>303</v>
      </c>
      <c r="H571" s="235">
        <v>0</v>
      </c>
      <c r="I571" s="235">
        <v>0</v>
      </c>
      <c r="J571" s="216" t="s">
        <v>304</v>
      </c>
      <c r="K571" s="217"/>
    </row>
    <row r="572" spans="1:11" ht="60" x14ac:dyDescent="0.3">
      <c r="A572" s="148"/>
      <c r="B572" s="137"/>
      <c r="C572" s="144"/>
      <c r="D572" s="145" t="s">
        <v>892</v>
      </c>
      <c r="E572" s="130" t="s">
        <v>301</v>
      </c>
      <c r="F572" s="130" t="s">
        <v>453</v>
      </c>
      <c r="G572" s="130" t="s">
        <v>303</v>
      </c>
      <c r="H572" s="235">
        <v>0</v>
      </c>
      <c r="I572" s="235">
        <v>0</v>
      </c>
      <c r="J572" s="216" t="s">
        <v>304</v>
      </c>
      <c r="K572" s="217"/>
    </row>
    <row r="573" spans="1:11" ht="84" x14ac:dyDescent="0.3">
      <c r="A573" s="148"/>
      <c r="B573" s="137"/>
      <c r="C573" s="144"/>
      <c r="D573" s="145" t="s">
        <v>893</v>
      </c>
      <c r="E573" s="130" t="s">
        <v>301</v>
      </c>
      <c r="F573" s="130" t="s">
        <v>453</v>
      </c>
      <c r="G573" s="130" t="s">
        <v>303</v>
      </c>
      <c r="H573" s="235">
        <v>0</v>
      </c>
      <c r="I573" s="235">
        <v>0</v>
      </c>
      <c r="J573" s="216" t="s">
        <v>304</v>
      </c>
      <c r="K573" s="217"/>
    </row>
    <row r="574" spans="1:11" ht="108" x14ac:dyDescent="0.3">
      <c r="A574" s="148"/>
      <c r="B574" s="137"/>
      <c r="C574" s="144"/>
      <c r="D574" s="145" t="s">
        <v>1069</v>
      </c>
      <c r="E574" s="130" t="s">
        <v>310</v>
      </c>
      <c r="F574" s="130" t="s">
        <v>453</v>
      </c>
      <c r="G574" s="130" t="s">
        <v>303</v>
      </c>
      <c r="H574" s="235">
        <v>0</v>
      </c>
      <c r="I574" s="235">
        <v>0</v>
      </c>
      <c r="J574" s="216" t="s">
        <v>304</v>
      </c>
      <c r="K574" s="217"/>
    </row>
    <row r="575" spans="1:11" ht="96" x14ac:dyDescent="0.3">
      <c r="A575" s="148"/>
      <c r="B575" s="137"/>
      <c r="C575" s="146"/>
      <c r="D575" s="145" t="s">
        <v>894</v>
      </c>
      <c r="E575" s="130" t="s">
        <v>301</v>
      </c>
      <c r="F575" s="130" t="s">
        <v>453</v>
      </c>
      <c r="G575" s="130" t="s">
        <v>303</v>
      </c>
      <c r="H575" s="235">
        <v>0</v>
      </c>
      <c r="I575" s="235">
        <v>0</v>
      </c>
      <c r="J575" s="216" t="s">
        <v>304</v>
      </c>
      <c r="K575" s="217"/>
    </row>
    <row r="576" spans="1:11" ht="84" x14ac:dyDescent="0.3">
      <c r="A576" s="148"/>
      <c r="B576" s="137"/>
      <c r="C576" s="245" t="s">
        <v>895</v>
      </c>
      <c r="D576" s="145" t="s">
        <v>1070</v>
      </c>
      <c r="E576" s="130" t="s">
        <v>301</v>
      </c>
      <c r="F576" s="130" t="s">
        <v>455</v>
      </c>
      <c r="G576" s="130" t="s">
        <v>303</v>
      </c>
      <c r="H576" s="235">
        <v>0</v>
      </c>
      <c r="I576" s="235">
        <v>0</v>
      </c>
      <c r="J576" s="216" t="s">
        <v>304</v>
      </c>
      <c r="K576" s="217"/>
    </row>
    <row r="577" spans="1:11" ht="36" x14ac:dyDescent="0.3">
      <c r="A577" s="148"/>
      <c r="B577" s="137"/>
      <c r="C577" s="144"/>
      <c r="D577" s="145" t="s">
        <v>1071</v>
      </c>
      <c r="E577" s="130" t="s">
        <v>301</v>
      </c>
      <c r="F577" s="130" t="s">
        <v>455</v>
      </c>
      <c r="G577" s="130" t="s">
        <v>303</v>
      </c>
      <c r="H577" s="235">
        <v>0</v>
      </c>
      <c r="I577" s="235">
        <v>0</v>
      </c>
      <c r="J577" s="216" t="s">
        <v>304</v>
      </c>
      <c r="K577" s="217"/>
    </row>
    <row r="578" spans="1:11" ht="60" x14ac:dyDescent="0.3">
      <c r="A578" s="148"/>
      <c r="B578" s="137"/>
      <c r="C578" s="144"/>
      <c r="D578" s="145" t="s">
        <v>896</v>
      </c>
      <c r="E578" s="130" t="s">
        <v>301</v>
      </c>
      <c r="F578" s="130" t="s">
        <v>455</v>
      </c>
      <c r="G578" s="130" t="s">
        <v>303</v>
      </c>
      <c r="H578" s="235">
        <v>0</v>
      </c>
      <c r="I578" s="235">
        <v>0</v>
      </c>
      <c r="J578" s="216" t="s">
        <v>304</v>
      </c>
      <c r="K578" s="217"/>
    </row>
    <row r="579" spans="1:11" ht="96" x14ac:dyDescent="0.3">
      <c r="A579" s="148"/>
      <c r="B579" s="137"/>
      <c r="C579" s="144"/>
      <c r="D579" s="145" t="s">
        <v>1072</v>
      </c>
      <c r="E579" s="130" t="s">
        <v>301</v>
      </c>
      <c r="F579" s="130" t="s">
        <v>455</v>
      </c>
      <c r="G579" s="130" t="s">
        <v>303</v>
      </c>
      <c r="H579" s="235">
        <v>0</v>
      </c>
      <c r="I579" s="235">
        <v>0</v>
      </c>
      <c r="J579" s="216" t="s">
        <v>304</v>
      </c>
      <c r="K579" s="217"/>
    </row>
    <row r="580" spans="1:11" ht="48" x14ac:dyDescent="0.3">
      <c r="A580" s="148"/>
      <c r="B580" s="137"/>
      <c r="C580" s="144"/>
      <c r="D580" s="145" t="s">
        <v>897</v>
      </c>
      <c r="E580" s="130" t="s">
        <v>301</v>
      </c>
      <c r="F580" s="130" t="s">
        <v>455</v>
      </c>
      <c r="G580" s="130" t="s">
        <v>303</v>
      </c>
      <c r="H580" s="235">
        <v>0</v>
      </c>
      <c r="I580" s="235">
        <v>0</v>
      </c>
      <c r="J580" s="216" t="s">
        <v>304</v>
      </c>
      <c r="K580" s="217"/>
    </row>
    <row r="581" spans="1:11" ht="72" x14ac:dyDescent="0.3">
      <c r="A581" s="148"/>
      <c r="B581" s="137"/>
      <c r="C581" s="144"/>
      <c r="D581" s="288" t="s">
        <v>899</v>
      </c>
      <c r="E581" s="145"/>
      <c r="F581" s="145"/>
      <c r="G581" s="145"/>
      <c r="H581" s="235"/>
      <c r="I581" s="235"/>
      <c r="J581" s="252"/>
      <c r="K581" s="263"/>
    </row>
    <row r="582" spans="1:11" ht="24" x14ac:dyDescent="0.3">
      <c r="A582" s="148"/>
      <c r="B582" s="137"/>
      <c r="C582" s="144"/>
      <c r="D582" s="246" t="s">
        <v>898</v>
      </c>
      <c r="E582" s="130" t="s">
        <v>301</v>
      </c>
      <c r="F582" s="130" t="s">
        <v>455</v>
      </c>
      <c r="G582" s="130" t="s">
        <v>303</v>
      </c>
      <c r="H582" s="235">
        <v>0</v>
      </c>
      <c r="I582" s="235">
        <v>0</v>
      </c>
      <c r="J582" s="216" t="s">
        <v>304</v>
      </c>
      <c r="K582" s="217"/>
    </row>
    <row r="583" spans="1:11" ht="48" x14ac:dyDescent="0.3">
      <c r="A583" s="148"/>
      <c r="B583" s="137"/>
      <c r="C583" s="144"/>
      <c r="D583" s="246" t="s">
        <v>900</v>
      </c>
      <c r="E583" s="130" t="s">
        <v>301</v>
      </c>
      <c r="F583" s="130" t="s">
        <v>455</v>
      </c>
      <c r="G583" s="130" t="s">
        <v>303</v>
      </c>
      <c r="H583" s="235">
        <v>0</v>
      </c>
      <c r="I583" s="235">
        <v>0</v>
      </c>
      <c r="J583" s="216" t="s">
        <v>304</v>
      </c>
      <c r="K583" s="217"/>
    </row>
    <row r="584" spans="1:11" ht="72" x14ac:dyDescent="0.3">
      <c r="A584" s="148"/>
      <c r="B584" s="137"/>
      <c r="C584" s="144"/>
      <c r="D584" s="145" t="s">
        <v>1073</v>
      </c>
      <c r="E584" s="130" t="s">
        <v>301</v>
      </c>
      <c r="F584" s="130" t="s">
        <v>455</v>
      </c>
      <c r="G584" s="130" t="s">
        <v>303</v>
      </c>
      <c r="H584" s="235">
        <v>0</v>
      </c>
      <c r="I584" s="235">
        <v>0</v>
      </c>
      <c r="J584" s="216" t="s">
        <v>304</v>
      </c>
      <c r="K584" s="217"/>
    </row>
    <row r="585" spans="1:11" ht="72" x14ac:dyDescent="0.3">
      <c r="A585" s="148"/>
      <c r="B585" s="137"/>
      <c r="C585" s="144"/>
      <c r="D585" s="145" t="s">
        <v>901</v>
      </c>
      <c r="E585" s="130" t="s">
        <v>301</v>
      </c>
      <c r="F585" s="130" t="s">
        <v>455</v>
      </c>
      <c r="G585" s="130" t="s">
        <v>303</v>
      </c>
      <c r="H585" s="235">
        <v>0</v>
      </c>
      <c r="I585" s="235">
        <v>0</v>
      </c>
      <c r="J585" s="216" t="s">
        <v>304</v>
      </c>
      <c r="K585" s="217"/>
    </row>
    <row r="586" spans="1:11" ht="72" x14ac:dyDescent="0.3">
      <c r="A586" s="148"/>
      <c r="B586" s="137"/>
      <c r="C586" s="144"/>
      <c r="D586" s="145" t="s">
        <v>902</v>
      </c>
      <c r="E586" s="130" t="s">
        <v>301</v>
      </c>
      <c r="F586" s="130" t="s">
        <v>455</v>
      </c>
      <c r="G586" s="130" t="s">
        <v>303</v>
      </c>
      <c r="H586" s="235">
        <v>0</v>
      </c>
      <c r="I586" s="235">
        <v>0</v>
      </c>
      <c r="J586" s="216" t="s">
        <v>304</v>
      </c>
      <c r="K586" s="217"/>
    </row>
    <row r="587" spans="1:11" ht="120" x14ac:dyDescent="0.3">
      <c r="A587" s="148"/>
      <c r="B587" s="137"/>
      <c r="C587" s="144"/>
      <c r="D587" s="145" t="s">
        <v>1074</v>
      </c>
      <c r="E587" s="130" t="s">
        <v>301</v>
      </c>
      <c r="F587" s="130" t="s">
        <v>455</v>
      </c>
      <c r="G587" s="130" t="s">
        <v>303</v>
      </c>
      <c r="H587" s="235">
        <v>0</v>
      </c>
      <c r="I587" s="235">
        <v>0</v>
      </c>
      <c r="J587" s="216" t="s">
        <v>304</v>
      </c>
      <c r="K587" s="217"/>
    </row>
    <row r="588" spans="1:11" ht="60" x14ac:dyDescent="0.3">
      <c r="A588" s="148"/>
      <c r="B588" s="137"/>
      <c r="C588" s="144"/>
      <c r="D588" s="145" t="s">
        <v>903</v>
      </c>
      <c r="E588" s="130" t="s">
        <v>301</v>
      </c>
      <c r="F588" s="130" t="s">
        <v>455</v>
      </c>
      <c r="G588" s="130" t="s">
        <v>303</v>
      </c>
      <c r="H588" s="235">
        <v>0</v>
      </c>
      <c r="I588" s="235">
        <v>0</v>
      </c>
      <c r="J588" s="216" t="s">
        <v>304</v>
      </c>
      <c r="K588" s="217"/>
    </row>
    <row r="589" spans="1:11" ht="108" x14ac:dyDescent="0.3">
      <c r="A589" s="148"/>
      <c r="B589" s="137"/>
      <c r="C589" s="144"/>
      <c r="D589" s="145" t="s">
        <v>1075</v>
      </c>
      <c r="E589" s="130" t="s">
        <v>301</v>
      </c>
      <c r="F589" s="130" t="s">
        <v>455</v>
      </c>
      <c r="G589" s="130" t="s">
        <v>303</v>
      </c>
      <c r="H589" s="235">
        <v>0</v>
      </c>
      <c r="I589" s="235">
        <v>0</v>
      </c>
      <c r="J589" s="216" t="s">
        <v>304</v>
      </c>
      <c r="K589" s="217"/>
    </row>
    <row r="590" spans="1:11" ht="48" x14ac:dyDescent="0.3">
      <c r="A590" s="148"/>
      <c r="B590" s="137"/>
      <c r="C590" s="144"/>
      <c r="D590" s="145" t="s">
        <v>1076</v>
      </c>
      <c r="E590" s="130" t="s">
        <v>301</v>
      </c>
      <c r="F590" s="130" t="s">
        <v>455</v>
      </c>
      <c r="G590" s="130" t="s">
        <v>303</v>
      </c>
      <c r="H590" s="235">
        <v>0</v>
      </c>
      <c r="I590" s="235">
        <v>0</v>
      </c>
      <c r="J590" s="216" t="s">
        <v>304</v>
      </c>
      <c r="K590" s="217"/>
    </row>
    <row r="591" spans="1:11" ht="24" x14ac:dyDescent="0.3">
      <c r="A591" s="148"/>
      <c r="B591" s="137"/>
      <c r="C591" s="144"/>
      <c r="D591" s="288" t="s">
        <v>904</v>
      </c>
      <c r="E591" s="246"/>
      <c r="F591" s="246"/>
      <c r="G591" s="246"/>
      <c r="H591" s="235"/>
      <c r="I591" s="235"/>
      <c r="J591" s="252"/>
      <c r="K591" s="263"/>
    </row>
    <row r="592" spans="1:11" ht="36" x14ac:dyDescent="0.3">
      <c r="A592" s="148"/>
      <c r="B592" s="137"/>
      <c r="C592" s="144"/>
      <c r="D592" s="246" t="s">
        <v>905</v>
      </c>
      <c r="E592" s="130" t="s">
        <v>476</v>
      </c>
      <c r="F592" s="130" t="s">
        <v>455</v>
      </c>
      <c r="G592" s="130" t="s">
        <v>317</v>
      </c>
      <c r="H592" s="235">
        <v>0</v>
      </c>
      <c r="I592" s="235">
        <v>0</v>
      </c>
      <c r="J592" s="216" t="s">
        <v>304</v>
      </c>
      <c r="K592" s="217"/>
    </row>
    <row r="593" spans="1:11" ht="36" x14ac:dyDescent="0.3">
      <c r="A593" s="148"/>
      <c r="B593" s="137"/>
      <c r="C593" s="144"/>
      <c r="D593" s="246" t="s">
        <v>906</v>
      </c>
      <c r="E593" s="130" t="s">
        <v>301</v>
      </c>
      <c r="F593" s="130" t="s">
        <v>455</v>
      </c>
      <c r="G593" s="130" t="s">
        <v>303</v>
      </c>
      <c r="H593" s="235">
        <v>0</v>
      </c>
      <c r="I593" s="235">
        <v>0</v>
      </c>
      <c r="J593" s="216" t="s">
        <v>304</v>
      </c>
      <c r="K593" s="217"/>
    </row>
    <row r="594" spans="1:11" ht="24" x14ac:dyDescent="0.3">
      <c r="A594" s="148"/>
      <c r="B594" s="137"/>
      <c r="C594" s="144"/>
      <c r="D594" s="145" t="s">
        <v>916</v>
      </c>
      <c r="E594" s="130" t="s">
        <v>476</v>
      </c>
      <c r="F594" s="130" t="s">
        <v>455</v>
      </c>
      <c r="G594" s="130" t="s">
        <v>317</v>
      </c>
      <c r="H594" s="235">
        <v>0</v>
      </c>
      <c r="I594" s="235">
        <v>0</v>
      </c>
      <c r="J594" s="216" t="s">
        <v>304</v>
      </c>
      <c r="K594" s="217"/>
    </row>
    <row r="595" spans="1:11" ht="60" x14ac:dyDescent="0.3">
      <c r="A595" s="148"/>
      <c r="B595" s="137"/>
      <c r="C595" s="144"/>
      <c r="D595" s="145" t="s">
        <v>907</v>
      </c>
      <c r="E595" s="130" t="s">
        <v>301</v>
      </c>
      <c r="F595" s="130" t="s">
        <v>455</v>
      </c>
      <c r="G595" s="130" t="s">
        <v>303</v>
      </c>
      <c r="H595" s="235">
        <v>0</v>
      </c>
      <c r="I595" s="235">
        <v>0</v>
      </c>
      <c r="J595" s="216" t="s">
        <v>304</v>
      </c>
      <c r="K595" s="217"/>
    </row>
    <row r="596" spans="1:11" ht="36" x14ac:dyDescent="0.3">
      <c r="A596" s="148"/>
      <c r="B596" s="137"/>
      <c r="C596" s="144"/>
      <c r="D596" s="288" t="s">
        <v>1077</v>
      </c>
      <c r="E596" s="145"/>
      <c r="F596" s="145"/>
      <c r="G596" s="145"/>
      <c r="H596" s="235"/>
      <c r="I596" s="235"/>
      <c r="J596" s="252"/>
      <c r="K596" s="263"/>
    </row>
    <row r="597" spans="1:11" ht="24" x14ac:dyDescent="0.3">
      <c r="A597" s="148"/>
      <c r="B597" s="137"/>
      <c r="C597" s="144"/>
      <c r="D597" s="246" t="s">
        <v>908</v>
      </c>
      <c r="E597" s="130" t="s">
        <v>301</v>
      </c>
      <c r="F597" s="130" t="s">
        <v>455</v>
      </c>
      <c r="G597" s="130" t="s">
        <v>303</v>
      </c>
      <c r="H597" s="235">
        <v>0</v>
      </c>
      <c r="I597" s="235">
        <v>0</v>
      </c>
      <c r="J597" s="216" t="s">
        <v>304</v>
      </c>
      <c r="K597" s="217"/>
    </row>
    <row r="598" spans="1:11" ht="24.6" thickBot="1" x14ac:dyDescent="0.35">
      <c r="A598" s="149"/>
      <c r="B598" s="150"/>
      <c r="C598" s="151"/>
      <c r="D598" s="262" t="s">
        <v>909</v>
      </c>
      <c r="E598" s="152" t="s">
        <v>301</v>
      </c>
      <c r="F598" s="152" t="s">
        <v>455</v>
      </c>
      <c r="G598" s="152" t="s">
        <v>303</v>
      </c>
      <c r="H598" s="236">
        <v>0</v>
      </c>
      <c r="I598" s="236">
        <v>0</v>
      </c>
      <c r="J598" s="218" t="s">
        <v>304</v>
      </c>
      <c r="K598" s="219"/>
    </row>
    <row r="599" spans="1:11" ht="14.7" hidden="1" customHeight="1" x14ac:dyDescent="0.3">
      <c r="D599" s="111"/>
    </row>
    <row r="600" spans="1:11" hidden="1" x14ac:dyDescent="0.3"/>
    <row r="601" spans="1:11" hidden="1" x14ac:dyDescent="0.3"/>
    <row r="602" spans="1:11" ht="48" hidden="1" customHeight="1" x14ac:dyDescent="0.3"/>
    <row r="603" spans="1:11" hidden="1" x14ac:dyDescent="0.3"/>
    <row r="604" spans="1:11" hidden="1" x14ac:dyDescent="0.3"/>
    <row r="605" spans="1:11" hidden="1" x14ac:dyDescent="0.3"/>
    <row r="606" spans="1:11" hidden="1" x14ac:dyDescent="0.3"/>
    <row r="607" spans="1:11" hidden="1" x14ac:dyDescent="0.3"/>
    <row r="608" spans="1:11" ht="36" hidden="1" customHeight="1" x14ac:dyDescent="0.3"/>
    <row r="609" hidden="1" x14ac:dyDescent="0.3"/>
    <row r="610" ht="61.5" hidden="1" customHeight="1" x14ac:dyDescent="0.3"/>
    <row r="611" hidden="1" x14ac:dyDescent="0.3"/>
    <row r="612" hidden="1" x14ac:dyDescent="0.3"/>
    <row r="613" hidden="1" x14ac:dyDescent="0.3"/>
    <row r="614" hidden="1" x14ac:dyDescent="0.3"/>
    <row r="615" hidden="1" x14ac:dyDescent="0.3"/>
    <row r="616" hidden="1" x14ac:dyDescent="0.3"/>
    <row r="617" hidden="1" x14ac:dyDescent="0.3"/>
    <row r="618" ht="26.25" hidden="1" customHeight="1" x14ac:dyDescent="0.3"/>
    <row r="619" x14ac:dyDescent="0.3"/>
  </sheetData>
  <sheetProtection password="EC06" sheet="1" objects="1" scenarios="1"/>
  <customSheetViews>
    <customSheetView guid="{DBAD6A45-A433-4762-857C-8C79749B394B}">
      <selection activeCell="G8" sqref="G8"/>
      <pageMargins left="0.7" right="0.7" top="0.75" bottom="0.75" header="0.3" footer="0.3"/>
    </customSheetView>
  </customSheetViews>
  <mergeCells count="49">
    <mergeCell ref="A321:K321"/>
    <mergeCell ref="A322:K322"/>
    <mergeCell ref="A310:K310"/>
    <mergeCell ref="A317:K317"/>
    <mergeCell ref="A318:K318"/>
    <mergeCell ref="A319:K319"/>
    <mergeCell ref="A320:K320"/>
    <mergeCell ref="A150:K150"/>
    <mergeCell ref="A210:K210"/>
    <mergeCell ref="A211:K211"/>
    <mergeCell ref="A215:K215"/>
    <mergeCell ref="A216:K216"/>
    <mergeCell ref="A4:K4"/>
    <mergeCell ref="A5:K5"/>
    <mergeCell ref="A93:K93"/>
    <mergeCell ref="A94:K94"/>
    <mergeCell ref="A149:K149"/>
    <mergeCell ref="A232:K232"/>
    <mergeCell ref="A233:K233"/>
    <mergeCell ref="A234:K234"/>
    <mergeCell ref="A235:K235"/>
    <mergeCell ref="A236:K236"/>
    <mergeCell ref="A237:K237"/>
    <mergeCell ref="A256:K256"/>
    <mergeCell ref="A257:K257"/>
    <mergeCell ref="A258:K258"/>
    <mergeCell ref="A259:K259"/>
    <mergeCell ref="A260:K260"/>
    <mergeCell ref="A261:K261"/>
    <mergeCell ref="A262:K262"/>
    <mergeCell ref="A263:K263"/>
    <mergeCell ref="A309:K309"/>
    <mergeCell ref="A323:K323"/>
    <mergeCell ref="A324:K324"/>
    <mergeCell ref="A325:K325"/>
    <mergeCell ref="A326:K326"/>
    <mergeCell ref="A327:K327"/>
    <mergeCell ref="A352:K352"/>
    <mergeCell ref="A353:K353"/>
    <mergeCell ref="A366:K366"/>
    <mergeCell ref="A428:K428"/>
    <mergeCell ref="A429:K429"/>
    <mergeCell ref="A367:K367"/>
    <mergeCell ref="A478:K478"/>
    <mergeCell ref="A479:K479"/>
    <mergeCell ref="A495:K495"/>
    <mergeCell ref="A508:K508"/>
    <mergeCell ref="A509:K509"/>
    <mergeCell ref="A496:K496"/>
  </mergeCells>
  <conditionalFormatting sqref="H1:J1">
    <cfRule type="cellIs" dxfId="2" priority="3" operator="equal">
      <formula>"""mSCOA COMPLIANT"""</formula>
    </cfRule>
  </conditionalFormatting>
  <conditionalFormatting sqref="J1">
    <cfRule type="cellIs" dxfId="1" priority="2" operator="equal">
      <formula>"""NON COMPLIANT"""</formula>
    </cfRule>
  </conditionalFormatting>
  <dataValidations count="1">
    <dataValidation type="list" allowBlank="1" showInputMessage="1" showErrorMessage="1" sqref="H148:I148 H92:I92 H429:I429 H257:I263 H509:I509 H479:I479 H367:I367 H310:I310 H496:I496 H494:I494 H308:I308">
      <formula1>$A$10:$A$12</formula1>
    </dataValidation>
  </dataValidations>
  <pageMargins left="0.7" right="0.7" top="0.75" bottom="0.75" header="0.3" footer="0.3"/>
  <pageSetup scale="59" orientation="portrait" r:id="rId1"/>
  <legacyDrawing r:id="rId2"/>
  <extLst>
    <ext xmlns:x14="http://schemas.microsoft.com/office/spreadsheetml/2009/9/main" uri="{78C0D931-6437-407d-A8EE-F0AAD7539E65}">
      <x14:conditionalFormattings>
        <x14:conditionalFormatting xmlns:xm="http://schemas.microsoft.com/office/excel/2006/main">
          <x14:cfRule type="cellIs" priority="1" operator="equal" id="{6DE14CCD-875F-4DAD-92CA-6E84207287C3}">
            <xm:f>Legends!$D$1</xm:f>
            <x14:dxf>
              <font>
                <b/>
                <i val="0"/>
                <strike val="0"/>
                <color rgb="FFFFFF00"/>
              </font>
              <fill>
                <patternFill>
                  <bgColor rgb="FFFF0000"/>
                </patternFill>
              </fill>
              <border>
                <left style="thin">
                  <color auto="1"/>
                </left>
                <right style="thin">
                  <color auto="1"/>
                </right>
                <top style="thin">
                  <color auto="1"/>
                </top>
                <bottom style="thin">
                  <color auto="1"/>
                </bottom>
                <vertical/>
                <horizontal/>
              </border>
            </x14:dxf>
          </x14:cfRule>
          <xm:sqref>J1</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14:formula1>
            <xm:f>Legends!$A$2:$A$6</xm:f>
          </x14:formula1>
          <xm:sqref>J148:J157 J92:J93 J181:J216 J4 J231 J159:J179 J600:J1048576</xm:sqref>
        </x14:dataValidation>
        <x14:dataValidation type="list" allowBlank="1" showInputMessage="1" showErrorMessage="1">
          <x14:formula1>
            <xm:f>[1]Legends!#REF!</xm:f>
          </x14:formula1>
          <xm:sqref>F148:F157 F92:F93 F181:F216 F4 F231 F159:F179 F600:F1048576</xm:sqref>
        </x14:dataValidation>
        <x14:dataValidation type="list" allowBlank="1" showInputMessage="1" showErrorMessage="1">
          <x14:formula1>
            <xm:f>Legends!$A$15:$A$18</xm:f>
          </x14:formula1>
          <xm:sqref>E148:E157 E92:E93 E181:E216 E4 E231 E159:E179 E600:E1048576</xm:sqref>
        </x14:dataValidation>
        <x14:dataValidation type="list" allowBlank="1" showInputMessage="1" showErrorMessage="1">
          <x14:formula1>
            <xm:f>Legends!$A$9:$A$12</xm:f>
          </x14:formula1>
          <xm:sqref>G148:G157 G92:G93 G181:G216 G4 G231 G159:G179 G600:G1048576</xm:sqref>
        </x14:dataValidation>
        <x14:dataValidation type="list" allowBlank="1" showInputMessage="1" showErrorMessage="1">
          <x14:formula1>
            <xm:f>[2]Legends!#REF!</xm:f>
          </x14:formula1>
          <xm:sqref>G5:G50 G52:G59 G61:G74 G76:G81 G83:G91 G110:G147 G94:G108 G217:G230 G597:G599 G232:G237 G239:G263 G265:G327 G329:G413 G415:G429 G431:G445 G447:G460 G462:G509 G511:G535 G537:G560 G562:G580 G582:G590 G592:G595</xm:sqref>
        </x14:dataValidation>
        <x14:dataValidation type="list" allowBlank="1" showInputMessage="1" showErrorMessage="1">
          <x14:formula1>
            <xm:f>[2]Legends!#REF!</xm:f>
          </x14:formula1>
          <xm:sqref>E5:E50 E52:E59 E61:E74 E76:E81 E83:E91 E110:E147 E94:E108 E217:E230 E597:E599 E232:E237 E239:E263 E265:E327 E329:E413 E415:E429 E431:E445 E447:E460 E462:E509 E511:E535 E537:E560 E562:E580 E582:E590 E592:E595</xm:sqref>
        </x14:dataValidation>
        <x14:dataValidation type="list" allowBlank="1" showInputMessage="1" showErrorMessage="1">
          <x14:formula1>
            <xm:f>[1]Legends!#REF!</xm:f>
          </x14:formula1>
          <xm:sqref>F5:F50 F52:F59 F61:F74 F76:F81 F83:F91 F110:F147 F94:F108 F217:F230 F597:F599 F232:F237 F239:F263 F265:F327 F329:F413 F415:F429 F431:F445 F447:F460 F462:F509 F511:F535 F537:F560 F562:F580 F582:F590 F592:F595</xm:sqref>
        </x14:dataValidation>
        <x14:dataValidation type="list" allowBlank="1" showInputMessage="1" showErrorMessage="1">
          <x14:formula1>
            <xm:f>Legends!$A$2:$A$6</xm:f>
          </x14:formula1>
          <xm:sqref>J5:J50 J52:J59 J61:J74 J76:J81 J83:J91 J110:J147 J94:J108 J217:J230 J597:J599 J232:J237 J239:J263 J265:J327 J329:J413 J415:J429 J431:J445 J447:J460 J462:J509 J511:J535 J537:J560 J562:J580 J582:J590 J592:J595</xm:sqref>
        </x14:dataValidation>
        <x14:dataValidation type="list" allowBlank="1" showInputMessage="1" showErrorMessage="1">
          <x14:formula1>
            <xm:f>[3]Legends!#REF!</xm:f>
          </x14:formula1>
          <xm:sqref>H318:I327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8"/>
  <sheetViews>
    <sheetView topLeftCell="A2" workbookViewId="0">
      <selection activeCell="G26" sqref="G26"/>
    </sheetView>
  </sheetViews>
  <sheetFormatPr defaultRowHeight="14.4" x14ac:dyDescent="0.3"/>
  <cols>
    <col min="1" max="1" width="43.44140625" customWidth="1"/>
    <col min="2" max="2" width="16" customWidth="1"/>
    <col min="3" max="3" width="23.6640625" style="65" customWidth="1"/>
  </cols>
  <sheetData>
    <row r="1" spans="1:4" x14ac:dyDescent="0.3">
      <c r="A1" s="113" t="s">
        <v>456</v>
      </c>
      <c r="C1" s="114"/>
      <c r="D1" t="s">
        <v>923</v>
      </c>
    </row>
    <row r="2" spans="1:4" x14ac:dyDescent="0.3">
      <c r="A2" t="s">
        <v>457</v>
      </c>
      <c r="B2" s="115">
        <v>3</v>
      </c>
      <c r="C2" s="116"/>
      <c r="D2" s="117" t="s">
        <v>924</v>
      </c>
    </row>
    <row r="3" spans="1:4" x14ac:dyDescent="0.3">
      <c r="A3" t="s">
        <v>474</v>
      </c>
      <c r="B3" s="115">
        <v>3</v>
      </c>
      <c r="C3" s="116"/>
      <c r="D3" s="117"/>
    </row>
    <row r="4" spans="1:4" x14ac:dyDescent="0.3">
      <c r="A4" s="62" t="s">
        <v>480</v>
      </c>
      <c r="B4" s="115">
        <v>2</v>
      </c>
      <c r="C4" s="116"/>
      <c r="D4" s="117"/>
    </row>
    <row r="5" spans="1:4" x14ac:dyDescent="0.3">
      <c r="A5" s="62" t="s">
        <v>481</v>
      </c>
      <c r="B5" s="115">
        <v>1</v>
      </c>
      <c r="C5" s="116"/>
      <c r="D5" s="117"/>
    </row>
    <row r="6" spans="1:4" x14ac:dyDescent="0.3">
      <c r="A6" t="s">
        <v>304</v>
      </c>
      <c r="B6" s="115">
        <v>0</v>
      </c>
      <c r="C6" s="116"/>
      <c r="D6" s="117"/>
    </row>
    <row r="7" spans="1:4" x14ac:dyDescent="0.3">
      <c r="B7" s="115"/>
      <c r="C7" s="116"/>
      <c r="D7" s="117"/>
    </row>
    <row r="8" spans="1:4" x14ac:dyDescent="0.3">
      <c r="A8" s="113" t="s">
        <v>458</v>
      </c>
      <c r="B8" s="115"/>
      <c r="C8" s="116"/>
    </row>
    <row r="9" spans="1:4" x14ac:dyDescent="0.3">
      <c r="A9" t="s">
        <v>318</v>
      </c>
      <c r="B9" s="115">
        <v>1</v>
      </c>
      <c r="C9" s="117" t="s">
        <v>459</v>
      </c>
    </row>
    <row r="10" spans="1:4" x14ac:dyDescent="0.3">
      <c r="A10" t="s">
        <v>317</v>
      </c>
      <c r="B10" s="115">
        <v>1</v>
      </c>
      <c r="C10" s="117" t="s">
        <v>459</v>
      </c>
    </row>
    <row r="11" spans="1:4" x14ac:dyDescent="0.3">
      <c r="A11" t="s">
        <v>477</v>
      </c>
      <c r="B11" s="115">
        <v>1</v>
      </c>
      <c r="C11" s="117"/>
    </row>
    <row r="12" spans="1:4" x14ac:dyDescent="0.3">
      <c r="A12" t="s">
        <v>303</v>
      </c>
      <c r="B12" s="115">
        <v>0</v>
      </c>
      <c r="C12" s="117"/>
    </row>
    <row r="13" spans="1:4" x14ac:dyDescent="0.3">
      <c r="B13" s="115"/>
      <c r="C13" s="117"/>
    </row>
    <row r="14" spans="1:4" s="113" customFormat="1" x14ac:dyDescent="0.3">
      <c r="A14" s="113" t="s">
        <v>460</v>
      </c>
      <c r="B14" s="115"/>
      <c r="C14" s="118" t="s">
        <v>461</v>
      </c>
    </row>
    <row r="15" spans="1:4" x14ac:dyDescent="0.3">
      <c r="A15" t="s">
        <v>476</v>
      </c>
      <c r="B15" s="115">
        <v>3</v>
      </c>
      <c r="C15" s="116"/>
      <c r="D15" s="117"/>
    </row>
    <row r="16" spans="1:4" x14ac:dyDescent="0.3">
      <c r="A16" t="s">
        <v>310</v>
      </c>
      <c r="B16" s="115">
        <v>2</v>
      </c>
      <c r="C16" s="116"/>
      <c r="D16" s="117"/>
    </row>
    <row r="17" spans="1:5" x14ac:dyDescent="0.3">
      <c r="A17" t="s">
        <v>301</v>
      </c>
      <c r="B17" s="115">
        <v>1</v>
      </c>
      <c r="C17" s="116"/>
      <c r="D17" s="117"/>
    </row>
    <row r="18" spans="1:5" x14ac:dyDescent="0.3">
      <c r="A18" t="s">
        <v>475</v>
      </c>
      <c r="B18" s="115">
        <v>0</v>
      </c>
      <c r="C18" s="116"/>
      <c r="D18" s="117"/>
    </row>
    <row r="19" spans="1:5" x14ac:dyDescent="0.3">
      <c r="B19" s="115"/>
      <c r="C19" s="116"/>
      <c r="D19" s="117"/>
    </row>
    <row r="20" spans="1:5" x14ac:dyDescent="0.3">
      <c r="B20" s="115"/>
      <c r="C20" s="116"/>
      <c r="D20" s="117"/>
    </row>
    <row r="21" spans="1:5" x14ac:dyDescent="0.3">
      <c r="A21" t="s">
        <v>315</v>
      </c>
      <c r="B21" s="115"/>
      <c r="C21" s="116"/>
      <c r="D21" s="117"/>
    </row>
    <row r="22" spans="1:5" x14ac:dyDescent="0.3">
      <c r="A22" t="str">
        <f>CONCATENATE(B22,"-",C22)</f>
        <v>A-Chart of Accounts</v>
      </c>
      <c r="B22" s="119" t="s">
        <v>23</v>
      </c>
      <c r="C22" s="120" t="s">
        <v>28</v>
      </c>
      <c r="D22" s="121"/>
      <c r="E22" s="113"/>
    </row>
    <row r="23" spans="1:5" x14ac:dyDescent="0.3">
      <c r="A23" t="str">
        <f t="shared" ref="A23:A97" si="0">CONCATENATE(B23,"-",C23)</f>
        <v>a1-General Ledger - containing mSCOA as per regulation</v>
      </c>
      <c r="B23" s="115" t="s">
        <v>29</v>
      </c>
      <c r="C23" s="122" t="s">
        <v>194</v>
      </c>
      <c r="D23" s="117"/>
    </row>
    <row r="24" spans="1:5" x14ac:dyDescent="0.3">
      <c r="A24" t="str">
        <f t="shared" si="0"/>
        <v>B-IDP / Budget</v>
      </c>
      <c r="B24" s="119" t="s">
        <v>30</v>
      </c>
      <c r="C24" s="123" t="s">
        <v>31</v>
      </c>
      <c r="D24" s="117"/>
    </row>
    <row r="25" spans="1:5" ht="26.4" x14ac:dyDescent="0.3">
      <c r="A25" t="str">
        <f t="shared" si="0"/>
        <v>b1-Integrated development plan (IDP) maintenance</v>
      </c>
      <c r="B25" s="115" t="s">
        <v>32</v>
      </c>
      <c r="C25" s="124" t="s">
        <v>175</v>
      </c>
      <c r="D25" s="117"/>
    </row>
    <row r="26" spans="1:5" ht="52.8" x14ac:dyDescent="0.3">
      <c r="A26" t="str">
        <f t="shared" si="0"/>
        <v>b2-Budget module – Directly linked and informed from the IDP and Project driven and mSCOA segmented</v>
      </c>
      <c r="B26" s="115" t="s">
        <v>33</v>
      </c>
      <c r="C26" s="124" t="s">
        <v>219</v>
      </c>
      <c r="D26" s="117"/>
    </row>
    <row r="27" spans="1:5" ht="26.4" x14ac:dyDescent="0.3">
      <c r="A27" t="str">
        <f t="shared" si="0"/>
        <v>b3-Performance Management linked to SDBIP</v>
      </c>
      <c r="B27" s="115" t="s">
        <v>34</v>
      </c>
      <c r="C27" s="124" t="s">
        <v>35</v>
      </c>
      <c r="D27" s="117"/>
    </row>
    <row r="28" spans="1:5" ht="39.6" x14ac:dyDescent="0.3">
      <c r="A28" t="str">
        <f t="shared" si="0"/>
        <v>b4-Project management (PMU) system with globally acceptable methodology</v>
      </c>
      <c r="B28" s="115" t="s">
        <v>202</v>
      </c>
      <c r="C28" s="124" t="s">
        <v>174</v>
      </c>
      <c r="D28" s="117"/>
    </row>
    <row r="29" spans="1:5" ht="26.4" x14ac:dyDescent="0.3">
      <c r="A29" t="str">
        <f t="shared" si="0"/>
        <v>b5-Revenue sub-system Budgeting Tool</v>
      </c>
      <c r="B29" s="115" t="s">
        <v>279</v>
      </c>
      <c r="C29" s="124" t="s">
        <v>462</v>
      </c>
      <c r="D29" s="117"/>
    </row>
    <row r="30" spans="1:5" ht="26.4" x14ac:dyDescent="0.3">
      <c r="A30" t="str">
        <f t="shared" si="0"/>
        <v>b6-Asset sub-system budgeting tool</v>
      </c>
      <c r="B30" s="115" t="s">
        <v>280</v>
      </c>
      <c r="C30" s="124" t="s">
        <v>278</v>
      </c>
      <c r="D30" s="117"/>
    </row>
    <row r="31" spans="1:5" x14ac:dyDescent="0.3">
      <c r="A31" t="str">
        <f t="shared" si="0"/>
        <v>b7-HR/Payroll Budgeting tool</v>
      </c>
      <c r="B31" s="115" t="s">
        <v>281</v>
      </c>
      <c r="C31" s="124" t="s">
        <v>463</v>
      </c>
      <c r="D31" s="117"/>
    </row>
    <row r="32" spans="1:5" ht="26.4" x14ac:dyDescent="0.3">
      <c r="A32" t="str">
        <f t="shared" si="0"/>
        <v>C-Supply Chain Management</v>
      </c>
      <c r="B32" s="119" t="s">
        <v>36</v>
      </c>
      <c r="C32" s="123" t="s">
        <v>37</v>
      </c>
      <c r="D32" s="117"/>
    </row>
    <row r="33" spans="1:4" x14ac:dyDescent="0.3">
      <c r="A33" t="str">
        <f t="shared" si="0"/>
        <v>c1-Supply Chain management</v>
      </c>
      <c r="B33" s="115" t="s">
        <v>38</v>
      </c>
      <c r="C33" s="124" t="s">
        <v>39</v>
      </c>
      <c r="D33" s="117"/>
    </row>
    <row r="34" spans="1:4" ht="39.6" x14ac:dyDescent="0.3">
      <c r="A34" t="str">
        <f t="shared" si="0"/>
        <v>c3-Safety Health and Environmental(SHE) maintenance</v>
      </c>
      <c r="B34" s="115" t="s">
        <v>40</v>
      </c>
      <c r="C34" s="124" t="s">
        <v>173</v>
      </c>
      <c r="D34" s="117"/>
    </row>
    <row r="35" spans="1:4" x14ac:dyDescent="0.3">
      <c r="A35" t="str">
        <f t="shared" si="0"/>
        <v>c4-Contract management</v>
      </c>
      <c r="B35" s="115" t="s">
        <v>195</v>
      </c>
      <c r="C35" s="124" t="s">
        <v>196</v>
      </c>
      <c r="D35" s="117"/>
    </row>
    <row r="36" spans="1:4" x14ac:dyDescent="0.3">
      <c r="A36" t="str">
        <f t="shared" si="0"/>
        <v>D-Accounts Payable</v>
      </c>
      <c r="B36" s="119" t="s">
        <v>41</v>
      </c>
      <c r="C36" s="123" t="s">
        <v>42</v>
      </c>
      <c r="D36" s="117"/>
    </row>
    <row r="37" spans="1:4" x14ac:dyDescent="0.3">
      <c r="A37" t="str">
        <f t="shared" si="0"/>
        <v>d1-Creditors with payments</v>
      </c>
      <c r="B37" s="115" t="s">
        <v>43</v>
      </c>
      <c r="C37" s="124" t="s">
        <v>44</v>
      </c>
      <c r="D37" s="117"/>
    </row>
    <row r="38" spans="1:4" x14ac:dyDescent="0.3">
      <c r="A38" t="str">
        <f t="shared" si="0"/>
        <v>E-Management Accounting</v>
      </c>
      <c r="B38" s="119" t="s">
        <v>46</v>
      </c>
      <c r="C38" s="123" t="s">
        <v>201</v>
      </c>
      <c r="D38" s="117"/>
    </row>
    <row r="39" spans="1:4" x14ac:dyDescent="0.3">
      <c r="A39" t="str">
        <f t="shared" si="0"/>
        <v>e1-Costing module</v>
      </c>
      <c r="B39" s="115" t="s">
        <v>48</v>
      </c>
      <c r="C39" s="124" t="s">
        <v>45</v>
      </c>
      <c r="D39" s="117"/>
    </row>
    <row r="40" spans="1:4" x14ac:dyDescent="0.3">
      <c r="A40" t="str">
        <f t="shared" si="0"/>
        <v>F-Asset Management</v>
      </c>
      <c r="B40" s="119" t="s">
        <v>54</v>
      </c>
      <c r="C40" s="123" t="s">
        <v>47</v>
      </c>
      <c r="D40" s="117"/>
    </row>
    <row r="41" spans="1:4" ht="26.4" x14ac:dyDescent="0.3">
      <c r="A41" t="str">
        <f t="shared" si="0"/>
        <v>f1-Financial asset maintenance</v>
      </c>
      <c r="B41" s="115" t="s">
        <v>56</v>
      </c>
      <c r="C41" s="124" t="s">
        <v>49</v>
      </c>
      <c r="D41" s="117"/>
    </row>
    <row r="42" spans="1:4" x14ac:dyDescent="0.3">
      <c r="A42" t="str">
        <f t="shared" si="0"/>
        <v>f2-Asset tracking - software</v>
      </c>
      <c r="B42" s="115" t="s">
        <v>58</v>
      </c>
      <c r="C42" s="124" t="s">
        <v>238</v>
      </c>
      <c r="D42" s="117"/>
    </row>
    <row r="43" spans="1:4" x14ac:dyDescent="0.3">
      <c r="A43" t="str">
        <f t="shared" si="0"/>
        <v>f3-Maintenance system</v>
      </c>
      <c r="B43" s="115" t="s">
        <v>60</v>
      </c>
      <c r="C43" s="124" t="s">
        <v>50</v>
      </c>
      <c r="D43" s="117"/>
    </row>
    <row r="44" spans="1:4" ht="26.4" x14ac:dyDescent="0.3">
      <c r="A44" t="str">
        <f t="shared" si="0"/>
        <v>f4-Stores and inventory (At minimum virtual)</v>
      </c>
      <c r="B44" s="115" t="s">
        <v>61</v>
      </c>
      <c r="C44" s="124" t="s">
        <v>51</v>
      </c>
      <c r="D44" s="117"/>
    </row>
    <row r="45" spans="1:4" x14ac:dyDescent="0.3">
      <c r="A45" t="str">
        <f t="shared" si="0"/>
        <v>f5-Fleet management</v>
      </c>
      <c r="B45" s="115" t="s">
        <v>62</v>
      </c>
      <c r="C45" s="124" t="s">
        <v>52</v>
      </c>
      <c r="D45" s="117"/>
    </row>
    <row r="46" spans="1:4" x14ac:dyDescent="0.3">
      <c r="A46" t="str">
        <f t="shared" si="0"/>
        <v>f6-Fleet tracking</v>
      </c>
      <c r="B46" s="115" t="s">
        <v>63</v>
      </c>
      <c r="C46" s="124" t="s">
        <v>53</v>
      </c>
      <c r="D46" s="117"/>
    </row>
    <row r="47" spans="1:4" ht="26.4" x14ac:dyDescent="0.3">
      <c r="A47" t="str">
        <f t="shared" si="0"/>
        <v>G-Financial Management and Administration</v>
      </c>
      <c r="B47" s="119" t="s">
        <v>64</v>
      </c>
      <c r="C47" s="123" t="s">
        <v>55</v>
      </c>
      <c r="D47" s="117"/>
    </row>
    <row r="48" spans="1:4" x14ac:dyDescent="0.3">
      <c r="A48" t="str">
        <f t="shared" si="0"/>
        <v>g1-Cashbook</v>
      </c>
      <c r="B48" s="115" t="s">
        <v>66</v>
      </c>
      <c r="C48" s="124" t="s">
        <v>57</v>
      </c>
      <c r="D48" s="117"/>
    </row>
    <row r="49" spans="1:4" x14ac:dyDescent="0.3">
      <c r="A49" t="str">
        <f t="shared" si="0"/>
        <v>g2-Petty cash system</v>
      </c>
      <c r="B49" s="115" t="s">
        <v>68</v>
      </c>
      <c r="C49" s="124" t="s">
        <v>59</v>
      </c>
      <c r="D49" s="117"/>
    </row>
    <row r="50" spans="1:4" x14ac:dyDescent="0.3">
      <c r="A50" t="str">
        <f t="shared" si="0"/>
        <v>g3-Loan management system</v>
      </c>
      <c r="B50" s="115" t="s">
        <v>69</v>
      </c>
      <c r="C50" s="124" t="s">
        <v>164</v>
      </c>
      <c r="D50" s="117"/>
    </row>
    <row r="51" spans="1:4" ht="26.4" x14ac:dyDescent="0.3">
      <c r="A51" t="str">
        <f t="shared" si="0"/>
        <v>g4-Investment management system</v>
      </c>
      <c r="B51" s="115" t="s">
        <v>220</v>
      </c>
      <c r="C51" s="124" t="s">
        <v>165</v>
      </c>
      <c r="D51" s="117"/>
    </row>
    <row r="52" spans="1:4" ht="26.4" x14ac:dyDescent="0.3">
      <c r="A52" t="str">
        <f t="shared" si="0"/>
        <v>g5-Insurance management system</v>
      </c>
      <c r="B52" s="115" t="s">
        <v>72</v>
      </c>
      <c r="C52" s="124" t="s">
        <v>166</v>
      </c>
      <c r="D52" s="117"/>
    </row>
    <row r="53" spans="1:4" x14ac:dyDescent="0.3">
      <c r="A53" t="str">
        <f t="shared" si="0"/>
        <v>g6-Grant management system</v>
      </c>
      <c r="B53" s="115" t="s">
        <v>74</v>
      </c>
      <c r="C53" s="124" t="s">
        <v>167</v>
      </c>
      <c r="D53" s="117"/>
    </row>
    <row r="54" spans="1:4" x14ac:dyDescent="0.3">
      <c r="A54" t="str">
        <f t="shared" si="0"/>
        <v>H-Accounts Receivable</v>
      </c>
      <c r="B54" s="119" t="s">
        <v>75</v>
      </c>
      <c r="C54" s="123" t="s">
        <v>65</v>
      </c>
      <c r="D54" s="117"/>
    </row>
    <row r="55" spans="1:4" x14ac:dyDescent="0.3">
      <c r="A55" t="str">
        <f t="shared" si="0"/>
        <v>h1-Billing core</v>
      </c>
      <c r="B55" s="115" t="s">
        <v>77</v>
      </c>
      <c r="C55" s="124" t="s">
        <v>67</v>
      </c>
      <c r="D55" s="117"/>
    </row>
    <row r="56" spans="1:4" x14ac:dyDescent="0.3">
      <c r="A56" t="str">
        <f t="shared" si="0"/>
        <v>h2-Point of Sales system</v>
      </c>
      <c r="B56" s="115" t="s">
        <v>79</v>
      </c>
      <c r="C56" s="124" t="s">
        <v>168</v>
      </c>
      <c r="D56" s="117"/>
    </row>
    <row r="57" spans="1:4" x14ac:dyDescent="0.3">
      <c r="A57" t="str">
        <f t="shared" si="0"/>
        <v>h3-Metered services</v>
      </c>
      <c r="B57" s="115" t="s">
        <v>81</v>
      </c>
      <c r="C57" s="124" t="s">
        <v>70</v>
      </c>
      <c r="D57" s="117"/>
    </row>
    <row r="58" spans="1:4" ht="42" x14ac:dyDescent="0.3">
      <c r="A58" t="str">
        <f t="shared" si="0"/>
        <v>h4-Prepaid vending system / Integration at debtor level from 3rd party.</v>
      </c>
      <c r="B58" s="115" t="s">
        <v>204</v>
      </c>
      <c r="C58" s="124" t="s">
        <v>71</v>
      </c>
      <c r="D58" s="117"/>
    </row>
    <row r="59" spans="1:4" x14ac:dyDescent="0.3">
      <c r="A59" t="str">
        <f t="shared" si="0"/>
        <v>h5-Consumer portal</v>
      </c>
      <c r="B59" s="115" t="s">
        <v>205</v>
      </c>
      <c r="C59" s="124" t="s">
        <v>73</v>
      </c>
      <c r="D59" s="117"/>
    </row>
    <row r="60" spans="1:4" x14ac:dyDescent="0.3">
      <c r="A60" t="str">
        <f t="shared" si="0"/>
        <v>h6-Debt collection system</v>
      </c>
      <c r="B60" s="115" t="s">
        <v>206</v>
      </c>
      <c r="C60" s="124" t="s">
        <v>170</v>
      </c>
      <c r="D60" s="117"/>
    </row>
    <row r="61" spans="1:4" x14ac:dyDescent="0.3">
      <c r="A61" t="str">
        <f t="shared" si="0"/>
        <v>h7-Credit control system</v>
      </c>
      <c r="B61" s="115" t="s">
        <v>207</v>
      </c>
      <c r="C61" s="124" t="s">
        <v>239</v>
      </c>
      <c r="D61" s="117"/>
    </row>
    <row r="62" spans="1:4" ht="26.4" x14ac:dyDescent="0.3">
      <c r="A62" t="str">
        <f t="shared" si="0"/>
        <v>h8-SMS and email management system</v>
      </c>
      <c r="B62" s="115" t="s">
        <v>208</v>
      </c>
      <c r="C62" s="124" t="s">
        <v>169</v>
      </c>
      <c r="D62" s="117"/>
    </row>
    <row r="63" spans="1:4" x14ac:dyDescent="0.3">
      <c r="A63" t="str">
        <f t="shared" si="0"/>
        <v>h9-Abbatior system</v>
      </c>
      <c r="B63" s="115" t="s">
        <v>209</v>
      </c>
      <c r="C63" s="124" t="s">
        <v>257</v>
      </c>
      <c r="D63" s="117"/>
    </row>
    <row r="64" spans="1:4" x14ac:dyDescent="0.3">
      <c r="A64" t="str">
        <f t="shared" si="0"/>
        <v>h10-Cemeteries system</v>
      </c>
      <c r="B64" s="115" t="s">
        <v>254</v>
      </c>
      <c r="C64" s="124" t="s">
        <v>263</v>
      </c>
      <c r="D64" s="117"/>
    </row>
    <row r="65" spans="1:4" x14ac:dyDescent="0.3">
      <c r="A65" t="str">
        <f t="shared" si="0"/>
        <v>h11-Facilities rental systems</v>
      </c>
      <c r="B65" s="115" t="s">
        <v>255</v>
      </c>
      <c r="C65" s="124" t="s">
        <v>265</v>
      </c>
      <c r="D65" s="117"/>
    </row>
    <row r="66" spans="1:4" ht="26.4" x14ac:dyDescent="0.3">
      <c r="A66" t="str">
        <f t="shared" si="0"/>
        <v>h12-Fire and emergency services systems</v>
      </c>
      <c r="B66" s="115" t="s">
        <v>268</v>
      </c>
      <c r="C66" s="124" t="s">
        <v>267</v>
      </c>
      <c r="D66" s="117"/>
    </row>
    <row r="67" spans="1:4" ht="26.4" x14ac:dyDescent="0.3">
      <c r="A67" t="str">
        <f t="shared" si="0"/>
        <v>h13-Fresh produce market systems</v>
      </c>
      <c r="B67" s="115" t="s">
        <v>269</v>
      </c>
      <c r="C67" s="124" t="s">
        <v>259</v>
      </c>
      <c r="D67" s="117"/>
    </row>
    <row r="68" spans="1:4" x14ac:dyDescent="0.3">
      <c r="A68" t="str">
        <f t="shared" si="0"/>
        <v>h14-Holiday resort systems</v>
      </c>
      <c r="B68" s="115" t="s">
        <v>270</v>
      </c>
      <c r="C68" s="124" t="s">
        <v>266</v>
      </c>
      <c r="D68" s="117"/>
    </row>
    <row r="69" spans="1:4" x14ac:dyDescent="0.3">
      <c r="A69" t="str">
        <f t="shared" si="0"/>
        <v>h15-Library system</v>
      </c>
      <c r="B69" s="115" t="s">
        <v>271</v>
      </c>
      <c r="C69" s="124" t="s">
        <v>98</v>
      </c>
      <c r="D69" s="117"/>
    </row>
    <row r="70" spans="1:4" x14ac:dyDescent="0.3">
      <c r="A70" t="str">
        <f t="shared" si="0"/>
        <v>h16-Nursaries systems</v>
      </c>
      <c r="B70" s="115" t="s">
        <v>272</v>
      </c>
      <c r="C70" s="124" t="s">
        <v>261</v>
      </c>
      <c r="D70" s="117"/>
    </row>
    <row r="71" spans="1:4" x14ac:dyDescent="0.3">
      <c r="A71" t="str">
        <f t="shared" si="0"/>
        <v>h17-Pound system</v>
      </c>
      <c r="B71" s="115" t="s">
        <v>273</v>
      </c>
      <c r="C71" s="124" t="s">
        <v>260</v>
      </c>
      <c r="D71" s="117"/>
    </row>
    <row r="72" spans="1:4" x14ac:dyDescent="0.3">
      <c r="A72" t="str">
        <f t="shared" si="0"/>
        <v>h18-Residential rental system</v>
      </c>
      <c r="B72" s="115" t="s">
        <v>274</v>
      </c>
      <c r="C72" s="124" t="s">
        <v>264</v>
      </c>
      <c r="D72" s="117"/>
    </row>
    <row r="73" spans="1:4" x14ac:dyDescent="0.3">
      <c r="A73" t="str">
        <f t="shared" si="0"/>
        <v>h19-Traffic fines systems</v>
      </c>
      <c r="B73" s="115" t="s">
        <v>275</v>
      </c>
      <c r="C73" s="124" t="s">
        <v>262</v>
      </c>
      <c r="D73" s="117"/>
    </row>
    <row r="74" spans="1:4" x14ac:dyDescent="0.3">
      <c r="A74" t="str">
        <f t="shared" si="0"/>
        <v>h20-Transport services systems</v>
      </c>
      <c r="B74" s="115" t="s">
        <v>276</v>
      </c>
      <c r="C74" s="124" t="s">
        <v>258</v>
      </c>
      <c r="D74" s="117"/>
    </row>
    <row r="75" spans="1:4" x14ac:dyDescent="0.3">
      <c r="A75" t="str">
        <f t="shared" si="0"/>
        <v>h21-Weigh bridge system</v>
      </c>
      <c r="B75" s="115" t="s">
        <v>277</v>
      </c>
      <c r="C75" s="124" t="s">
        <v>256</v>
      </c>
      <c r="D75" s="117"/>
    </row>
    <row r="76" spans="1:4" x14ac:dyDescent="0.3">
      <c r="A76" t="str">
        <f t="shared" si="0"/>
        <v>I-Property Maintenance</v>
      </c>
      <c r="B76" s="119" t="s">
        <v>82</v>
      </c>
      <c r="C76" s="123" t="s">
        <v>76</v>
      </c>
      <c r="D76" s="117"/>
    </row>
    <row r="77" spans="1:4" x14ac:dyDescent="0.3">
      <c r="A77" t="str">
        <f t="shared" si="0"/>
        <v>i1-Valuation roll</v>
      </c>
      <c r="B77" s="115" t="s">
        <v>84</v>
      </c>
      <c r="C77" s="124" t="s">
        <v>78</v>
      </c>
      <c r="D77" s="117"/>
    </row>
    <row r="78" spans="1:4" x14ac:dyDescent="0.3">
      <c r="A78" t="str">
        <f t="shared" si="0"/>
        <v>i2-Property Register</v>
      </c>
      <c r="B78" s="115" t="s">
        <v>85</v>
      </c>
      <c r="C78" s="124" t="s">
        <v>80</v>
      </c>
      <c r="D78" s="117"/>
    </row>
    <row r="79" spans="1:4" x14ac:dyDescent="0.3">
      <c r="A79" t="str">
        <f t="shared" si="0"/>
        <v>i3-GIS viewer</v>
      </c>
      <c r="B79" s="115" t="s">
        <v>87</v>
      </c>
      <c r="C79" s="124" t="s">
        <v>218</v>
      </c>
      <c r="D79" s="117"/>
    </row>
    <row r="80" spans="1:4" ht="26.4" x14ac:dyDescent="0.3">
      <c r="A80" t="str">
        <f t="shared" si="0"/>
        <v>J-Human Capital Management</v>
      </c>
      <c r="B80" s="119" t="s">
        <v>90</v>
      </c>
      <c r="C80" s="123" t="s">
        <v>83</v>
      </c>
      <c r="D80" s="117"/>
    </row>
    <row r="81" spans="1:4" x14ac:dyDescent="0.3">
      <c r="A81" t="str">
        <f t="shared" si="0"/>
        <v>j1-Human Resource module</v>
      </c>
      <c r="B81" s="115" t="s">
        <v>92</v>
      </c>
      <c r="C81" s="124" t="s">
        <v>171</v>
      </c>
      <c r="D81" s="117"/>
    </row>
    <row r="82" spans="1:4" x14ac:dyDescent="0.3">
      <c r="A82" t="str">
        <f t="shared" si="0"/>
        <v>j2-Leave module</v>
      </c>
      <c r="B82" s="115" t="s">
        <v>94</v>
      </c>
      <c r="C82" s="124" t="s">
        <v>86</v>
      </c>
      <c r="D82" s="117"/>
    </row>
    <row r="83" spans="1:4" x14ac:dyDescent="0.3">
      <c r="A83" t="str">
        <f t="shared" si="0"/>
        <v>j3-Payroll</v>
      </c>
      <c r="B83" s="115" t="s">
        <v>96</v>
      </c>
      <c r="C83" s="124" t="s">
        <v>88</v>
      </c>
      <c r="D83" s="117"/>
    </row>
    <row r="84" spans="1:4" x14ac:dyDescent="0.3">
      <c r="A84" t="str">
        <f t="shared" si="0"/>
        <v>j4-Time and attendance</v>
      </c>
      <c r="B84" s="115" t="s">
        <v>97</v>
      </c>
      <c r="C84" s="124" t="s">
        <v>89</v>
      </c>
      <c r="D84" s="117"/>
    </row>
    <row r="85" spans="1:4" x14ac:dyDescent="0.3">
      <c r="A85" t="str">
        <f t="shared" si="0"/>
        <v>K-Administrative</v>
      </c>
      <c r="B85" s="119" t="s">
        <v>102</v>
      </c>
      <c r="C85" s="123" t="s">
        <v>91</v>
      </c>
      <c r="D85" s="117"/>
    </row>
    <row r="86" spans="1:4" x14ac:dyDescent="0.3">
      <c r="A86" t="str">
        <f t="shared" si="0"/>
        <v>k1-Work flow</v>
      </c>
      <c r="B86" s="115" t="s">
        <v>104</v>
      </c>
      <c r="C86" s="124" t="s">
        <v>93</v>
      </c>
      <c r="D86" s="117"/>
    </row>
    <row r="87" spans="1:4" x14ac:dyDescent="0.3">
      <c r="A87" t="str">
        <f t="shared" si="0"/>
        <v>k2-Document management</v>
      </c>
      <c r="B87" s="115" t="s">
        <v>106</v>
      </c>
      <c r="C87" s="124" t="s">
        <v>95</v>
      </c>
      <c r="D87" s="117"/>
    </row>
    <row r="88" spans="1:4" ht="26.4" x14ac:dyDescent="0.3">
      <c r="A88" t="str">
        <f t="shared" si="0"/>
        <v>k3-Biometric system access and -verification</v>
      </c>
      <c r="B88" s="115" t="s">
        <v>108</v>
      </c>
      <c r="C88" s="124" t="s">
        <v>172</v>
      </c>
      <c r="D88" s="117"/>
    </row>
    <row r="89" spans="1:4" x14ac:dyDescent="0.3">
      <c r="A89" t="str">
        <f t="shared" si="0"/>
        <v>k4-Resolution Tracker</v>
      </c>
      <c r="B89" s="115" t="s">
        <v>110</v>
      </c>
      <c r="C89" s="124" t="s">
        <v>99</v>
      </c>
      <c r="D89" s="117"/>
    </row>
    <row r="90" spans="1:4" x14ac:dyDescent="0.3">
      <c r="A90" t="str">
        <f t="shared" si="0"/>
        <v>k5-Task Tracker</v>
      </c>
      <c r="B90" s="115" t="s">
        <v>210</v>
      </c>
      <c r="C90" s="124" t="s">
        <v>100</v>
      </c>
      <c r="D90" s="117"/>
    </row>
    <row r="91" spans="1:4" x14ac:dyDescent="0.3">
      <c r="A91" t="str">
        <f t="shared" si="0"/>
        <v xml:space="preserve">k6-Website Maintenance </v>
      </c>
      <c r="B91" s="115" t="s">
        <v>211</v>
      </c>
      <c r="C91" s="124" t="s">
        <v>101</v>
      </c>
      <c r="D91" s="117"/>
    </row>
    <row r="92" spans="1:4" x14ac:dyDescent="0.3">
      <c r="A92" t="str">
        <f t="shared" si="0"/>
        <v>k7-Risk management</v>
      </c>
      <c r="B92" s="115" t="s">
        <v>212</v>
      </c>
      <c r="C92" s="124" t="s">
        <v>203</v>
      </c>
      <c r="D92" s="117"/>
    </row>
    <row r="93" spans="1:4" x14ac:dyDescent="0.3">
      <c r="A93" t="str">
        <f t="shared" si="0"/>
        <v>L-Reporting</v>
      </c>
      <c r="B93" s="119" t="s">
        <v>213</v>
      </c>
      <c r="C93" s="123" t="s">
        <v>103</v>
      </c>
      <c r="D93" s="117"/>
    </row>
    <row r="94" spans="1:4" x14ac:dyDescent="0.3">
      <c r="A94" t="str">
        <f t="shared" si="0"/>
        <v>l1-Report writer</v>
      </c>
      <c r="B94" s="115" t="s">
        <v>214</v>
      </c>
      <c r="C94" s="124" t="s">
        <v>105</v>
      </c>
      <c r="D94" s="117"/>
    </row>
    <row r="95" spans="1:4" x14ac:dyDescent="0.3">
      <c r="A95" t="str">
        <f t="shared" si="0"/>
        <v>l2-Statutory reporting</v>
      </c>
      <c r="B95" s="115" t="s">
        <v>215</v>
      </c>
      <c r="C95" s="124" t="s">
        <v>107</v>
      </c>
      <c r="D95" s="117"/>
    </row>
    <row r="96" spans="1:4" x14ac:dyDescent="0.3">
      <c r="A96" t="str">
        <f t="shared" si="0"/>
        <v>l3-Annual financial statements</v>
      </c>
      <c r="B96" s="115" t="s">
        <v>216</v>
      </c>
      <c r="C96" s="124" t="s">
        <v>109</v>
      </c>
      <c r="D96" s="117"/>
    </row>
    <row r="97" spans="1:4" x14ac:dyDescent="0.3">
      <c r="A97" t="str">
        <f t="shared" si="0"/>
        <v>l4-Management dashboards</v>
      </c>
      <c r="B97" s="115" t="s">
        <v>217</v>
      </c>
      <c r="C97" s="124" t="s">
        <v>111</v>
      </c>
      <c r="D97" s="117"/>
    </row>
    <row r="98" spans="1:4" x14ac:dyDescent="0.3">
      <c r="B98" s="117"/>
      <c r="C98" s="125"/>
      <c r="D98" s="117"/>
    </row>
  </sheetData>
  <sheetProtection password="EC06" sheet="1" objects="1" scenarios="1" selectLockedCells="1" selectUnlockedCells="1"/>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election activeCell="D6" sqref="D6:D8"/>
    </sheetView>
  </sheetViews>
  <sheetFormatPr defaultRowHeight="14.4" x14ac:dyDescent="0.3"/>
  <cols>
    <col min="1" max="1" width="5.109375" bestFit="1" customWidth="1"/>
    <col min="2" max="2" width="46.33203125" bestFit="1" customWidth="1"/>
    <col min="3" max="9" width="12.109375" customWidth="1"/>
    <col min="11" max="11" width="80.109375" customWidth="1"/>
  </cols>
  <sheetData>
    <row r="1" spans="1:12" ht="30" customHeight="1" thickTop="1" thickBot="1" x14ac:dyDescent="0.35">
      <c r="A1" s="1">
        <v>1</v>
      </c>
      <c r="B1" s="442" t="s">
        <v>0</v>
      </c>
      <c r="C1" s="442"/>
      <c r="D1" s="442"/>
      <c r="E1" s="442"/>
      <c r="F1" s="442"/>
      <c r="G1" s="442"/>
      <c r="H1" s="442"/>
      <c r="I1" s="442"/>
      <c r="J1" s="442"/>
      <c r="K1" s="443"/>
    </row>
    <row r="2" spans="1:12" ht="30" customHeight="1" thickBot="1" x14ac:dyDescent="0.35">
      <c r="A2" s="444" t="s">
        <v>180</v>
      </c>
      <c r="B2" s="445"/>
      <c r="C2" s="445"/>
      <c r="D2" s="445"/>
      <c r="E2" s="445"/>
      <c r="F2" s="445"/>
      <c r="G2" s="445"/>
      <c r="H2" s="445"/>
      <c r="I2" s="445"/>
      <c r="J2" s="445"/>
      <c r="K2" s="446"/>
    </row>
    <row r="3" spans="1:12" ht="15" thickBot="1" x14ac:dyDescent="0.35">
      <c r="A3" s="447" t="s">
        <v>1</v>
      </c>
      <c r="B3" s="448" t="s">
        <v>2</v>
      </c>
      <c r="C3" s="458" t="s">
        <v>133</v>
      </c>
      <c r="D3" s="459"/>
      <c r="E3" s="459"/>
      <c r="F3" s="459"/>
      <c r="G3" s="459"/>
      <c r="H3" s="459"/>
      <c r="I3" s="460"/>
      <c r="J3" s="448" t="s">
        <v>3</v>
      </c>
      <c r="K3" s="449"/>
      <c r="L3" t="s">
        <v>179</v>
      </c>
    </row>
    <row r="4" spans="1:12" ht="15" thickBot="1" x14ac:dyDescent="0.35">
      <c r="A4" s="447"/>
      <c r="B4" s="448"/>
      <c r="C4" s="15" t="s">
        <v>121</v>
      </c>
      <c r="D4" s="15" t="s">
        <v>122</v>
      </c>
      <c r="E4" s="15" t="s">
        <v>123</v>
      </c>
      <c r="F4" s="15" t="s">
        <v>124</v>
      </c>
      <c r="G4" s="15" t="s">
        <v>125</v>
      </c>
      <c r="H4" s="15" t="s">
        <v>126</v>
      </c>
      <c r="I4" s="15" t="s">
        <v>127</v>
      </c>
      <c r="J4" s="448"/>
      <c r="K4" s="449"/>
    </row>
    <row r="5" spans="1:12" x14ac:dyDescent="0.3">
      <c r="A5" s="7">
        <v>1.1000000000000001</v>
      </c>
      <c r="B5" s="8" t="s">
        <v>134</v>
      </c>
      <c r="C5" s="21" t="e">
        <f>SUMIF(#REF!,"R",#REF!)</f>
        <v>#REF!</v>
      </c>
      <c r="D5" s="21" t="e">
        <f>SUMIF(#REF!,"R",#REF!)</f>
        <v>#REF!</v>
      </c>
      <c r="E5" s="21" t="e">
        <f>SUMIF(#REF!,"R",#REF!)</f>
        <v>#REF!</v>
      </c>
      <c r="F5" s="21" t="e">
        <f>SUMIF(#REF!,"R",#REF!)</f>
        <v>#REF!</v>
      </c>
      <c r="G5" s="21" t="e">
        <f>SUMIF(#REF!,"R",#REF!)</f>
        <v>#REF!</v>
      </c>
      <c r="H5" s="21" t="e">
        <f>SUMIF(#REF!,"R",#REF!)</f>
        <v>#REF!</v>
      </c>
      <c r="I5" s="21" t="e">
        <f>SUMIF(#REF!,"R",#REF!)</f>
        <v>#REF!</v>
      </c>
      <c r="J5" s="440"/>
      <c r="K5" s="441"/>
    </row>
    <row r="6" spans="1:12" x14ac:dyDescent="0.3">
      <c r="A6" s="19"/>
      <c r="B6" s="63" t="s">
        <v>176</v>
      </c>
      <c r="C6" s="22" t="e">
        <f>SUMIF(#REF!,"R",#REF!)</f>
        <v>#REF!</v>
      </c>
      <c r="D6" s="22" t="e">
        <f>SUMIF(#REF!,"R",#REF!)</f>
        <v>#REF!</v>
      </c>
      <c r="E6" s="22" t="e">
        <f>SUMIF(#REF!,"R",#REF!)</f>
        <v>#REF!</v>
      </c>
      <c r="F6" s="22" t="e">
        <f>SUMIF(#REF!,"R",#REF!)</f>
        <v>#REF!</v>
      </c>
      <c r="G6" s="22" t="e">
        <f>SUMIF(#REF!,"R",#REF!)</f>
        <v>#REF!</v>
      </c>
      <c r="H6" s="22" t="e">
        <f>SUMIF(#REF!,"R",#REF!)</f>
        <v>#REF!</v>
      </c>
      <c r="I6" s="22" t="e">
        <f>SUMIF(#REF!,"R",#REF!)</f>
        <v>#REF!</v>
      </c>
      <c r="J6" s="421"/>
      <c r="K6" s="422"/>
    </row>
    <row r="7" spans="1:12" x14ac:dyDescent="0.3">
      <c r="A7" s="9">
        <v>1.2</v>
      </c>
      <c r="B7" s="10" t="s">
        <v>112</v>
      </c>
      <c r="C7" s="23" t="e">
        <f>SUMIF(#REF!,"R",#REF!)</f>
        <v>#REF!</v>
      </c>
      <c r="D7" s="23" t="e">
        <f>SUMIF(#REF!,"R",#REF!)</f>
        <v>#REF!</v>
      </c>
      <c r="E7" s="23" t="e">
        <f>SUMIF(#REF!,"R",#REF!)</f>
        <v>#REF!</v>
      </c>
      <c r="F7" s="23" t="e">
        <f>SUMIF(#REF!,"R",#REF!)</f>
        <v>#REF!</v>
      </c>
      <c r="G7" s="23" t="e">
        <f>SUMIF(#REF!,"R",#REF!)</f>
        <v>#REF!</v>
      </c>
      <c r="H7" s="23" t="e">
        <f>SUMIF(#REF!,"R",#REF!)</f>
        <v>#REF!</v>
      </c>
      <c r="I7" s="23" t="e">
        <f>SUMIF(#REF!,"R",#REF!)</f>
        <v>#REF!</v>
      </c>
      <c r="J7" s="421"/>
      <c r="K7" s="422"/>
    </row>
    <row r="8" spans="1:12" x14ac:dyDescent="0.3">
      <c r="A8" s="9"/>
      <c r="B8" s="10"/>
      <c r="C8" s="20" t="e">
        <f>SUMIF(#REF!,"R",#REF!)</f>
        <v>#REF!</v>
      </c>
      <c r="D8" s="20" t="e">
        <f>SUMIF(#REF!,"R",#REF!)</f>
        <v>#REF!</v>
      </c>
      <c r="E8" s="20" t="e">
        <f>SUMIF(#REF!,"R",#REF!)</f>
        <v>#REF!</v>
      </c>
      <c r="F8" s="20" t="e">
        <f>SUMIF(#REF!,"R",#REF!)</f>
        <v>#REF!</v>
      </c>
      <c r="G8" s="20" t="e">
        <f>SUMIF(#REF!,"R",#REF!)</f>
        <v>#REF!</v>
      </c>
      <c r="H8" s="20" t="e">
        <f>SUMIF(#REF!,"R",#REF!)</f>
        <v>#REF!</v>
      </c>
      <c r="I8" s="20" t="e">
        <f>SUMIF(#REF!,"R",#REF!)</f>
        <v>#REF!</v>
      </c>
      <c r="J8" s="421"/>
      <c r="K8" s="422"/>
    </row>
    <row r="9" spans="1:12" x14ac:dyDescent="0.3">
      <c r="A9" s="9">
        <v>1.3</v>
      </c>
      <c r="B9" s="10" t="s">
        <v>113</v>
      </c>
      <c r="C9" s="22" t="e">
        <f>SUMIF(#REF!,"R",#REF!)</f>
        <v>#REF!</v>
      </c>
      <c r="D9" s="22" t="e">
        <f>SUMIF(#REF!,"R",#REF!)</f>
        <v>#REF!</v>
      </c>
      <c r="E9" s="22" t="e">
        <f>SUMIF(#REF!,"R",#REF!)</f>
        <v>#REF!</v>
      </c>
      <c r="F9" s="22" t="e">
        <f>SUMIF(#REF!,"R",#REF!)</f>
        <v>#REF!</v>
      </c>
      <c r="G9" s="22" t="e">
        <f>SUMIF(#REF!,"R",#REF!)</f>
        <v>#REF!</v>
      </c>
      <c r="H9" s="22" t="e">
        <f>SUMIF(#REF!,"R",#REF!)</f>
        <v>#REF!</v>
      </c>
      <c r="I9" s="22" t="e">
        <f>SUMIF(#REF!,"R",#REF!)</f>
        <v>#REF!</v>
      </c>
      <c r="J9" s="436"/>
      <c r="K9" s="437"/>
    </row>
    <row r="10" spans="1:12" x14ac:dyDescent="0.3">
      <c r="A10" s="9"/>
      <c r="B10" s="10"/>
      <c r="C10" s="20" t="e">
        <f>SUMIF(#REF!,"R",#REF!)</f>
        <v>#REF!</v>
      </c>
      <c r="D10" s="20" t="e">
        <f>SUMIF(#REF!,"R",#REF!)</f>
        <v>#REF!</v>
      </c>
      <c r="E10" s="20" t="e">
        <f>SUMIF(#REF!,"R",#REF!)</f>
        <v>#REF!</v>
      </c>
      <c r="F10" s="20" t="e">
        <f>SUMIF(#REF!,"R",#REF!)</f>
        <v>#REF!</v>
      </c>
      <c r="G10" s="20" t="e">
        <f>SUMIF(#REF!,"R",#REF!)</f>
        <v>#REF!</v>
      </c>
      <c r="H10" s="20" t="e">
        <f>SUMIF(#REF!,"R",#REF!)</f>
        <v>#REF!</v>
      </c>
      <c r="I10" s="20" t="e">
        <f>SUMIF(#REF!,"R",#REF!)</f>
        <v>#REF!</v>
      </c>
      <c r="J10" s="421"/>
      <c r="K10" s="422"/>
    </row>
    <row r="11" spans="1:12" x14ac:dyDescent="0.3">
      <c r="A11" s="9">
        <v>1.4</v>
      </c>
      <c r="B11" s="11" t="s">
        <v>117</v>
      </c>
      <c r="C11" s="16"/>
      <c r="D11" s="16"/>
      <c r="E11" s="16"/>
      <c r="F11" s="16"/>
      <c r="G11" s="16"/>
      <c r="H11" s="16"/>
      <c r="I11" s="16"/>
      <c r="J11" s="421"/>
      <c r="K11" s="422"/>
    </row>
    <row r="12" spans="1:12" x14ac:dyDescent="0.3">
      <c r="A12" s="9" t="s">
        <v>118</v>
      </c>
      <c r="B12" s="12" t="s">
        <v>114</v>
      </c>
      <c r="C12" s="20" t="e">
        <f>SUMIF(#REF!,"R",#REF!)</f>
        <v>#REF!</v>
      </c>
      <c r="D12" s="20" t="e">
        <f>SUMIF(#REF!,"R",#REF!)</f>
        <v>#REF!</v>
      </c>
      <c r="E12" s="20" t="e">
        <f>SUMIF(#REF!,"R",#REF!)</f>
        <v>#REF!</v>
      </c>
      <c r="F12" s="20" t="e">
        <f>SUMIF(#REF!,"R",#REF!)</f>
        <v>#REF!</v>
      </c>
      <c r="G12" s="20" t="e">
        <f>SUMIF(#REF!,"R",#REF!)</f>
        <v>#REF!</v>
      </c>
      <c r="H12" s="20" t="e">
        <f>SUMIF(#REF!,"R",#REF!)</f>
        <v>#REF!</v>
      </c>
      <c r="I12" s="20" t="e">
        <f>SUMIF(#REF!,"R",#REF!)</f>
        <v>#REF!</v>
      </c>
      <c r="J12" s="436"/>
      <c r="K12" s="437"/>
    </row>
    <row r="13" spans="1:12" x14ac:dyDescent="0.3">
      <c r="A13" s="9" t="s">
        <v>119</v>
      </c>
      <c r="B13" s="12" t="s">
        <v>115</v>
      </c>
      <c r="C13" s="20" t="e">
        <f>SUMIF(#REF!,"R",#REF!)</f>
        <v>#REF!</v>
      </c>
      <c r="D13" s="20" t="e">
        <f>SUMIF(#REF!,"R",#REF!)</f>
        <v>#REF!</v>
      </c>
      <c r="E13" s="20" t="e">
        <f>SUMIF(#REF!,"R",#REF!)</f>
        <v>#REF!</v>
      </c>
      <c r="F13" s="20" t="e">
        <f>SUMIF(#REF!,"R",#REF!)</f>
        <v>#REF!</v>
      </c>
      <c r="G13" s="20" t="e">
        <f>SUMIF(#REF!,"R",#REF!)</f>
        <v>#REF!</v>
      </c>
      <c r="H13" s="20" t="e">
        <f>SUMIF(#REF!,"R",#REF!)</f>
        <v>#REF!</v>
      </c>
      <c r="I13" s="20" t="e">
        <f>SUMIF(#REF!,"R",#REF!)</f>
        <v>#REF!</v>
      </c>
      <c r="J13" s="436"/>
      <c r="K13" s="437"/>
    </row>
    <row r="14" spans="1:12" x14ac:dyDescent="0.3">
      <c r="A14" s="9" t="s">
        <v>120</v>
      </c>
      <c r="B14" s="12" t="s">
        <v>116</v>
      </c>
      <c r="C14" s="20" t="e">
        <f>SUMIF(#REF!,"R",#REF!)</f>
        <v>#REF!</v>
      </c>
      <c r="D14" s="20" t="e">
        <f>SUMIF(#REF!,"R",#REF!)</f>
        <v>#REF!</v>
      </c>
      <c r="E14" s="20" t="e">
        <f>SUMIF(#REF!,"R",#REF!)</f>
        <v>#REF!</v>
      </c>
      <c r="F14" s="20" t="e">
        <f>SUMIF(#REF!,"R",#REF!)</f>
        <v>#REF!</v>
      </c>
      <c r="G14" s="20" t="e">
        <f>SUMIF(#REF!,"R",#REF!)</f>
        <v>#REF!</v>
      </c>
      <c r="H14" s="20" t="e">
        <f>SUMIF(#REF!,"R",#REF!)</f>
        <v>#REF!</v>
      </c>
      <c r="I14" s="20" t="e">
        <f>SUMIF(#REF!,"R",#REF!)</f>
        <v>#REF!</v>
      </c>
      <c r="J14" s="436"/>
      <c r="K14" s="437"/>
    </row>
    <row r="15" spans="1:12" ht="15" thickBot="1" x14ac:dyDescent="0.35">
      <c r="A15" s="13"/>
      <c r="B15" s="14"/>
      <c r="C15" s="17"/>
      <c r="D15" s="17"/>
      <c r="E15" s="17"/>
      <c r="F15" s="17"/>
      <c r="G15" s="17"/>
      <c r="H15" s="17"/>
      <c r="I15" s="17"/>
      <c r="J15" s="452"/>
      <c r="K15" s="453"/>
    </row>
    <row r="16" spans="1:12" ht="15.6" thickTop="1" thickBot="1" x14ac:dyDescent="0.35">
      <c r="A16" s="454" t="s">
        <v>135</v>
      </c>
      <c r="B16" s="455"/>
      <c r="C16" s="18" t="e">
        <f>SUM(C5+C7+C9+C12+C13+C14)</f>
        <v>#REF!</v>
      </c>
      <c r="D16" s="18" t="e">
        <f t="shared" ref="D16:I16" si="0">SUM(D5+D7+D9+D12+D13+D14)</f>
        <v>#REF!</v>
      </c>
      <c r="E16" s="18" t="e">
        <f t="shared" si="0"/>
        <v>#REF!</v>
      </c>
      <c r="F16" s="18" t="e">
        <f t="shared" si="0"/>
        <v>#REF!</v>
      </c>
      <c r="G16" s="18" t="e">
        <f t="shared" si="0"/>
        <v>#REF!</v>
      </c>
      <c r="H16" s="18" t="e">
        <f t="shared" si="0"/>
        <v>#REF!</v>
      </c>
      <c r="I16" s="18" t="e">
        <f t="shared" si="0"/>
        <v>#REF!</v>
      </c>
      <c r="J16" s="456"/>
      <c r="K16" s="457"/>
    </row>
    <row r="17" spans="1:11" ht="15.6" thickTop="1" thickBot="1" x14ac:dyDescent="0.35">
      <c r="A17" s="450" t="s">
        <v>136</v>
      </c>
      <c r="B17" s="451"/>
      <c r="C17" s="18" t="e">
        <f>C6+C8+C10+C12+C13+C14</f>
        <v>#REF!</v>
      </c>
      <c r="D17" s="18" t="e">
        <f t="shared" ref="D17:I17" si="1">D6+D8+D10+D12+D13+D14</f>
        <v>#REF!</v>
      </c>
      <c r="E17" s="18" t="e">
        <f t="shared" si="1"/>
        <v>#REF!</v>
      </c>
      <c r="F17" s="18" t="e">
        <f t="shared" si="1"/>
        <v>#REF!</v>
      </c>
      <c r="G17" s="18" t="e">
        <f t="shared" si="1"/>
        <v>#REF!</v>
      </c>
      <c r="H17" s="18" t="e">
        <f t="shared" si="1"/>
        <v>#REF!</v>
      </c>
      <c r="I17" s="18" t="e">
        <f t="shared" si="1"/>
        <v>#REF!</v>
      </c>
      <c r="J17" s="3"/>
      <c r="K17" s="3"/>
    </row>
    <row r="18" spans="1:11" ht="15.6" thickTop="1" thickBot="1" x14ac:dyDescent="0.35">
      <c r="A18" s="2"/>
      <c r="B18" s="2"/>
      <c r="C18" s="3"/>
      <c r="D18" s="3"/>
      <c r="E18" s="3"/>
      <c r="F18" s="3"/>
      <c r="G18" s="3"/>
      <c r="H18" s="3"/>
      <c r="I18" s="3"/>
      <c r="J18" s="4"/>
      <c r="K18" s="4"/>
    </row>
    <row r="19" spans="1:11" ht="30" customHeight="1" thickTop="1" thickBot="1" x14ac:dyDescent="0.35">
      <c r="A19" s="50">
        <v>2</v>
      </c>
      <c r="B19" s="425" t="s">
        <v>5</v>
      </c>
      <c r="C19" s="425"/>
      <c r="D19" s="425"/>
      <c r="E19" s="425"/>
      <c r="F19" s="425"/>
      <c r="G19" s="425"/>
      <c r="H19" s="425"/>
      <c r="I19" s="425"/>
      <c r="J19" s="425"/>
      <c r="K19" s="426"/>
    </row>
    <row r="20" spans="1:11" ht="30" customHeight="1" thickBot="1" x14ac:dyDescent="0.35">
      <c r="A20" s="427" t="s">
        <v>6</v>
      </c>
      <c r="B20" s="428"/>
      <c r="C20" s="428"/>
      <c r="D20" s="428"/>
      <c r="E20" s="428"/>
      <c r="F20" s="428"/>
      <c r="G20" s="428"/>
      <c r="H20" s="428"/>
      <c r="I20" s="428"/>
      <c r="J20" s="428"/>
      <c r="K20" s="429"/>
    </row>
    <row r="21" spans="1:11" ht="15" thickBot="1" x14ac:dyDescent="0.35">
      <c r="A21" s="430" t="s">
        <v>1</v>
      </c>
      <c r="B21" s="431" t="s">
        <v>2</v>
      </c>
      <c r="C21" s="432" t="s">
        <v>133</v>
      </c>
      <c r="D21" s="433"/>
      <c r="E21" s="433"/>
      <c r="F21" s="433"/>
      <c r="G21" s="433"/>
      <c r="H21" s="433"/>
      <c r="I21" s="434"/>
      <c r="J21" s="431" t="s">
        <v>3</v>
      </c>
      <c r="K21" s="435"/>
    </row>
    <row r="22" spans="1:11" ht="15" thickBot="1" x14ac:dyDescent="0.35">
      <c r="A22" s="430"/>
      <c r="B22" s="431"/>
      <c r="C22" s="33" t="s">
        <v>121</v>
      </c>
      <c r="D22" s="33" t="s">
        <v>122</v>
      </c>
      <c r="E22" s="33" t="s">
        <v>123</v>
      </c>
      <c r="F22" s="33" t="s">
        <v>124</v>
      </c>
      <c r="G22" s="33" t="s">
        <v>125</v>
      </c>
      <c r="H22" s="33" t="s">
        <v>126</v>
      </c>
      <c r="I22" s="33" t="s">
        <v>127</v>
      </c>
      <c r="J22" s="431"/>
      <c r="K22" s="435"/>
    </row>
    <row r="23" spans="1:11" x14ac:dyDescent="0.3">
      <c r="A23" s="48">
        <v>2.1</v>
      </c>
      <c r="B23" s="46" t="s">
        <v>145</v>
      </c>
      <c r="C23" s="34" t="e">
        <f>SUMIF(#REF!,"R",#REF!)</f>
        <v>#REF!</v>
      </c>
      <c r="D23" s="34" t="e">
        <f>SUMIF(#REF!,"R",#REF!)</f>
        <v>#REF!</v>
      </c>
      <c r="E23" s="34" t="e">
        <f>SUMIF(#REF!,"R",#REF!)</f>
        <v>#REF!</v>
      </c>
      <c r="F23" s="34" t="e">
        <f>SUMIF(#REF!,"R",#REF!)</f>
        <v>#REF!</v>
      </c>
      <c r="G23" s="34" t="e">
        <f>SUMIF(#REF!,"R",#REF!)</f>
        <v>#REF!</v>
      </c>
      <c r="H23" s="34" t="e">
        <f>SUMIF(#REF!,"R",#REF!)</f>
        <v>#REF!</v>
      </c>
      <c r="I23" s="34" t="e">
        <f>SUMIF(#REF!,"R",#REF!)</f>
        <v>#REF!</v>
      </c>
      <c r="J23" s="438"/>
      <c r="K23" s="439"/>
    </row>
    <row r="24" spans="1:11" x14ac:dyDescent="0.3">
      <c r="A24" s="35"/>
      <c r="B24" s="54" t="s">
        <v>147</v>
      </c>
      <c r="C24" s="38" t="e">
        <f>SUMIF(#REF!,"R",#REF!)</f>
        <v>#REF!</v>
      </c>
      <c r="D24" s="38" t="e">
        <f>SUMIF(#REF!,"R",#REF!)</f>
        <v>#REF!</v>
      </c>
      <c r="E24" s="38" t="e">
        <f>SUMIF(#REF!,"R",#REF!)</f>
        <v>#REF!</v>
      </c>
      <c r="F24" s="38" t="e">
        <f>SUMIF(#REF!,"R",#REF!)</f>
        <v>#REF!</v>
      </c>
      <c r="G24" s="38" t="e">
        <f>SUMIF(#REF!,"R",#REF!)</f>
        <v>#REF!</v>
      </c>
      <c r="H24" s="38" t="e">
        <f>SUMIF(#REF!,"R",#REF!)</f>
        <v>#REF!</v>
      </c>
      <c r="I24" s="38" t="e">
        <f>SUMIF(#REF!,"R",#REF!)</f>
        <v>#REF!</v>
      </c>
      <c r="J24" s="423"/>
      <c r="K24" s="424"/>
    </row>
    <row r="25" spans="1:11" x14ac:dyDescent="0.3">
      <c r="A25" s="49">
        <v>2.2000000000000002</v>
      </c>
      <c r="B25" s="47" t="s">
        <v>150</v>
      </c>
      <c r="C25" s="36" t="e">
        <f>SUMIF(#REF!,"R",#REF!)</f>
        <v>#REF!</v>
      </c>
      <c r="D25" s="36" t="e">
        <f>SUMIF(#REF!,"R",#REF!)</f>
        <v>#REF!</v>
      </c>
      <c r="E25" s="36" t="e">
        <f>SUMIF(#REF!,"R",#REF!)</f>
        <v>#REF!</v>
      </c>
      <c r="F25" s="36" t="e">
        <f>SUMIF(#REF!,"R",#REF!)</f>
        <v>#REF!</v>
      </c>
      <c r="G25" s="36" t="e">
        <f>SUMIF(#REF!,"R",#REF!)</f>
        <v>#REF!</v>
      </c>
      <c r="H25" s="36" t="e">
        <f>SUMIF(#REF!,"R",#REF!)</f>
        <v>#REF!</v>
      </c>
      <c r="I25" s="36" t="e">
        <f>SUMIF(#REF!,"R",#REF!)</f>
        <v>#REF!</v>
      </c>
      <c r="J25" s="423"/>
      <c r="K25" s="424"/>
    </row>
    <row r="26" spans="1:11" x14ac:dyDescent="0.3">
      <c r="A26" s="35"/>
      <c r="B26" s="52" t="s">
        <v>147</v>
      </c>
      <c r="C26" s="38" t="e">
        <f>SUMIF(#REF!,"R",#REF!)</f>
        <v>#REF!</v>
      </c>
      <c r="D26" s="38" t="e">
        <f>SUMIF(#REF!,"R",#REF!)</f>
        <v>#REF!</v>
      </c>
      <c r="E26" s="38" t="e">
        <f>SUMIF(#REF!,"R",#REF!)</f>
        <v>#REF!</v>
      </c>
      <c r="F26" s="38" t="e">
        <f>SUMIF(#REF!,"R",#REF!)</f>
        <v>#REF!</v>
      </c>
      <c r="G26" s="38" t="e">
        <f>SUMIF(#REF!,"R",#REF!)</f>
        <v>#REF!</v>
      </c>
      <c r="H26" s="38" t="e">
        <f>SUMIF(#REF!,"R",#REF!)</f>
        <v>#REF!</v>
      </c>
      <c r="I26" s="38" t="e">
        <f>SUMIF(#REF!,"R",#REF!)</f>
        <v>#REF!</v>
      </c>
      <c r="J26" s="423"/>
      <c r="K26" s="424"/>
    </row>
    <row r="27" spans="1:11" x14ac:dyDescent="0.3">
      <c r="A27" s="49">
        <v>2.2999999999999998</v>
      </c>
      <c r="B27" s="47" t="s">
        <v>149</v>
      </c>
      <c r="C27" s="36" t="e">
        <f>SUMIF(#REF!,"R",#REF!)</f>
        <v>#REF!</v>
      </c>
      <c r="D27" s="36" t="e">
        <f>SUMIF(#REF!,"R",#REF!)</f>
        <v>#REF!</v>
      </c>
      <c r="E27" s="36" t="e">
        <f>SUMIF(#REF!,"R",#REF!)</f>
        <v>#REF!</v>
      </c>
      <c r="F27" s="36" t="e">
        <f>SUMIF(#REF!,"R",#REF!)</f>
        <v>#REF!</v>
      </c>
      <c r="G27" s="36" t="e">
        <f>SUMIF(#REF!,"R",#REF!)</f>
        <v>#REF!</v>
      </c>
      <c r="H27" s="36" t="e">
        <f>SUMIF(#REF!,"R",#REF!)</f>
        <v>#REF!</v>
      </c>
      <c r="I27" s="36" t="e">
        <f>SUMIF(#REF!,"R",#REF!)</f>
        <v>#REF!</v>
      </c>
      <c r="J27" s="423"/>
      <c r="K27" s="424"/>
    </row>
    <row r="28" spans="1:11" x14ac:dyDescent="0.3">
      <c r="A28" s="35"/>
      <c r="B28" s="55" t="s">
        <v>147</v>
      </c>
      <c r="C28" s="38" t="e">
        <f>SUMIF(#REF!,"R",#REF!)</f>
        <v>#REF!</v>
      </c>
      <c r="D28" s="38" t="e">
        <f>SUMIF(#REF!,"R",#REF!)</f>
        <v>#REF!</v>
      </c>
      <c r="E28" s="38" t="e">
        <f>SUMIF(#REF!,"R",#REF!)</f>
        <v>#REF!</v>
      </c>
      <c r="F28" s="38" t="e">
        <f>SUMIF(#REF!,"R",#REF!)</f>
        <v>#REF!</v>
      </c>
      <c r="G28" s="38" t="e">
        <f>SUMIF(#REF!,"R",#REF!)</f>
        <v>#REF!</v>
      </c>
      <c r="H28" s="38" t="e">
        <f>SUMIF(#REF!,"R",#REF!)</f>
        <v>#REF!</v>
      </c>
      <c r="I28" s="38" t="e">
        <f>SUMIF(#REF!,"R",#REF!)</f>
        <v>#REF!</v>
      </c>
      <c r="J28" s="423"/>
      <c r="K28" s="424"/>
    </row>
    <row r="29" spans="1:11" x14ac:dyDescent="0.3">
      <c r="A29" s="49">
        <v>2.4</v>
      </c>
      <c r="B29" s="47" t="s">
        <v>148</v>
      </c>
      <c r="C29" s="37" t="e">
        <f>SUMIF(#REF!,"R",#REF!)</f>
        <v>#REF!</v>
      </c>
      <c r="D29" s="37" t="e">
        <f>SUMIF(#REF!,"R",#REF!)</f>
        <v>#REF!</v>
      </c>
      <c r="E29" s="37" t="e">
        <f>SUMIF(#REF!,"R",#REF!)</f>
        <v>#REF!</v>
      </c>
      <c r="F29" s="37" t="e">
        <f>SUMIF(#REF!,"R",#REF!)</f>
        <v>#REF!</v>
      </c>
      <c r="G29" s="37" t="e">
        <f>SUMIF(#REF!,"R",#REF!)</f>
        <v>#REF!</v>
      </c>
      <c r="H29" s="37" t="e">
        <f>SUMIF(#REF!,"R",#REF!)</f>
        <v>#REF!</v>
      </c>
      <c r="I29" s="37" t="e">
        <f>SUMIF(#REF!,"R",#REF!)</f>
        <v>#REF!</v>
      </c>
      <c r="J29" s="423"/>
      <c r="K29" s="424"/>
    </row>
    <row r="30" spans="1:11" x14ac:dyDescent="0.3">
      <c r="A30" s="35"/>
      <c r="B30" s="53" t="s">
        <v>147</v>
      </c>
      <c r="C30" s="38" t="e">
        <f>SUMIF(#REF!,"R",#REF!)</f>
        <v>#REF!</v>
      </c>
      <c r="D30" s="38" t="e">
        <f>SUMIF(#REF!,"R",#REF!)</f>
        <v>#REF!</v>
      </c>
      <c r="E30" s="38" t="e">
        <f>SUMIF(#REF!,"R",#REF!)</f>
        <v>#REF!</v>
      </c>
      <c r="F30" s="38" t="e">
        <f>SUMIF(#REF!,"R",#REF!)</f>
        <v>#REF!</v>
      </c>
      <c r="G30" s="38" t="e">
        <f>SUMIF(#REF!,"R",#REF!)</f>
        <v>#REF!</v>
      </c>
      <c r="H30" s="38" t="e">
        <f>SUMIF(#REF!,"R",#REF!)</f>
        <v>#REF!</v>
      </c>
      <c r="I30" s="38" t="e">
        <f>SUMIF(#REF!,"R",#REF!)</f>
        <v>#REF!</v>
      </c>
      <c r="J30" s="423"/>
      <c r="K30" s="424"/>
    </row>
    <row r="31" spans="1:11" x14ac:dyDescent="0.3">
      <c r="A31" s="49">
        <v>2.5</v>
      </c>
      <c r="B31" s="47" t="s">
        <v>146</v>
      </c>
      <c r="C31" s="37" t="e">
        <f>SUMIF(#REF!,"R",#REF!)</f>
        <v>#REF!</v>
      </c>
      <c r="D31" s="37" t="e">
        <f>SUMIF(#REF!,"R",#REF!)</f>
        <v>#REF!</v>
      </c>
      <c r="E31" s="37" t="e">
        <f>SUMIF(#REF!,"R",#REF!)</f>
        <v>#REF!</v>
      </c>
      <c r="F31" s="37" t="e">
        <f>SUMIF(#REF!,"R",#REF!)</f>
        <v>#REF!</v>
      </c>
      <c r="G31" s="37" t="e">
        <f>SUMIF(#REF!,"R",#REF!)</f>
        <v>#REF!</v>
      </c>
      <c r="H31" s="37" t="e">
        <f>SUMIF(#REF!,"R",#REF!)</f>
        <v>#REF!</v>
      </c>
      <c r="I31" s="37" t="e">
        <f>SUMIF(#REF!,"R",#REF!)</f>
        <v>#REF!</v>
      </c>
      <c r="J31" s="423"/>
      <c r="K31" s="424"/>
    </row>
    <row r="32" spans="1:11" x14ac:dyDescent="0.3">
      <c r="A32" s="35"/>
      <c r="B32" s="51" t="s">
        <v>147</v>
      </c>
      <c r="C32" s="38" t="e">
        <f>SUMIF(#REF!,"R",#REF!)</f>
        <v>#REF!</v>
      </c>
      <c r="D32" s="38" t="e">
        <f>SUMIF(#REF!,"R",#REF!)</f>
        <v>#REF!</v>
      </c>
      <c r="E32" s="38" t="e">
        <f>SUMIF(#REF!,"R",#REF!)</f>
        <v>#REF!</v>
      </c>
      <c r="F32" s="38" t="e">
        <f>SUMIF(#REF!,"R",#REF!)</f>
        <v>#REF!</v>
      </c>
      <c r="G32" s="38" t="e">
        <f>SUMIF(#REF!,"R",#REF!)</f>
        <v>#REF!</v>
      </c>
      <c r="H32" s="38" t="e">
        <f>SUMIF(#REF!,"R",#REF!)</f>
        <v>#REF!</v>
      </c>
      <c r="I32" s="38" t="e">
        <f>SUMIF(#REF!,"R",#REF!)</f>
        <v>#REF!</v>
      </c>
      <c r="J32" s="423"/>
      <c r="K32" s="424"/>
    </row>
    <row r="33" spans="1:11" x14ac:dyDescent="0.3">
      <c r="A33" s="31">
        <v>2.6</v>
      </c>
      <c r="B33" s="44" t="s">
        <v>7</v>
      </c>
      <c r="C33" s="36" t="e">
        <f>SUMIF(#REF!,"R",#REF!)</f>
        <v>#REF!</v>
      </c>
      <c r="D33" s="36" t="e">
        <f>SUMIF(#REF!,"R",#REF!)</f>
        <v>#REF!</v>
      </c>
      <c r="E33" s="36" t="e">
        <f>SUMIF(#REF!,"R",#REF!)</f>
        <v>#REF!</v>
      </c>
      <c r="F33" s="36" t="e">
        <f>SUMIF(#REF!,"R",#REF!)</f>
        <v>#REF!</v>
      </c>
      <c r="G33" s="36" t="e">
        <f>SUMIF(#REF!,"R",#REF!)</f>
        <v>#REF!</v>
      </c>
      <c r="H33" s="36" t="e">
        <f>SUMIF(#REF!,"R",#REF!)</f>
        <v>#REF!</v>
      </c>
      <c r="I33" s="36" t="e">
        <f>SUMIF(#REF!,"R",#REF!)</f>
        <v>#REF!</v>
      </c>
      <c r="J33" s="436"/>
      <c r="K33" s="437"/>
    </row>
    <row r="34" spans="1:11" x14ac:dyDescent="0.3">
      <c r="A34" s="31">
        <v>2.7</v>
      </c>
      <c r="B34" s="45" t="s">
        <v>139</v>
      </c>
      <c r="C34" s="39" t="e">
        <f>SUMIF(#REF!,"R",#REF!)</f>
        <v>#REF!</v>
      </c>
      <c r="D34" s="39" t="e">
        <f>SUMIF(#REF!,"R",#REF!)</f>
        <v>#REF!</v>
      </c>
      <c r="E34" s="39" t="e">
        <f>SUMIF(#REF!,"R",#REF!)</f>
        <v>#REF!</v>
      </c>
      <c r="F34" s="39" t="e">
        <f>SUMIF(#REF!,"R",#REF!)</f>
        <v>#REF!</v>
      </c>
      <c r="G34" s="39" t="e">
        <f>SUMIF(#REF!,"R",#REF!)</f>
        <v>#REF!</v>
      </c>
      <c r="H34" s="39" t="e">
        <f>SUMIF(#REF!,"R",#REF!)</f>
        <v>#REF!</v>
      </c>
      <c r="I34" s="39" t="e">
        <f>SUMIF(#REF!,"R",#REF!)</f>
        <v>#REF!</v>
      </c>
      <c r="J34" s="421"/>
      <c r="K34" s="422"/>
    </row>
    <row r="35" spans="1:11" ht="15" thickBot="1" x14ac:dyDescent="0.35">
      <c r="A35" s="40"/>
      <c r="B35" s="41"/>
      <c r="C35" s="42"/>
      <c r="D35" s="42"/>
      <c r="E35" s="42"/>
      <c r="F35" s="42"/>
      <c r="G35" s="42"/>
      <c r="H35" s="42"/>
      <c r="I35" s="42"/>
      <c r="J35" s="452"/>
      <c r="K35" s="453"/>
    </row>
    <row r="36" spans="1:11" ht="15.6" thickTop="1" thickBot="1" x14ac:dyDescent="0.35">
      <c r="A36" s="454" t="s">
        <v>135</v>
      </c>
      <c r="B36" s="455"/>
      <c r="C36" s="43" t="e">
        <f>+C23+C25+C27+C29+C31+C33+C34</f>
        <v>#REF!</v>
      </c>
      <c r="D36" s="43" t="e">
        <f t="shared" ref="D36:I36" si="2">+D23+D25+D27+D29+D31+D33+D34</f>
        <v>#REF!</v>
      </c>
      <c r="E36" s="43" t="e">
        <f t="shared" si="2"/>
        <v>#REF!</v>
      </c>
      <c r="F36" s="43" t="e">
        <f t="shared" si="2"/>
        <v>#REF!</v>
      </c>
      <c r="G36" s="43" t="e">
        <f t="shared" si="2"/>
        <v>#REF!</v>
      </c>
      <c r="H36" s="43" t="e">
        <f t="shared" si="2"/>
        <v>#REF!</v>
      </c>
      <c r="I36" s="43" t="e">
        <f t="shared" si="2"/>
        <v>#REF!</v>
      </c>
      <c r="J36" s="456"/>
      <c r="K36" s="457"/>
    </row>
    <row r="37" spans="1:11" ht="15.6" thickTop="1" thickBot="1" x14ac:dyDescent="0.35">
      <c r="A37" s="450" t="s">
        <v>136</v>
      </c>
      <c r="B37" s="451"/>
      <c r="C37" s="43" t="e">
        <f>+C24+C26+C28+C30+C32+C33+C34</f>
        <v>#REF!</v>
      </c>
      <c r="D37" s="43" t="e">
        <f t="shared" ref="D37:I37" si="3">+D24+D26+D28+D30+D32+D33+D34</f>
        <v>#REF!</v>
      </c>
      <c r="E37" s="43" t="e">
        <f t="shared" si="3"/>
        <v>#REF!</v>
      </c>
      <c r="F37" s="43" t="e">
        <f t="shared" si="3"/>
        <v>#REF!</v>
      </c>
      <c r="G37" s="43" t="e">
        <f t="shared" si="3"/>
        <v>#REF!</v>
      </c>
      <c r="H37" s="43" t="e">
        <f t="shared" si="3"/>
        <v>#REF!</v>
      </c>
      <c r="I37" s="43" t="e">
        <f t="shared" si="3"/>
        <v>#REF!</v>
      </c>
      <c r="J37" s="3"/>
      <c r="K37" s="3"/>
    </row>
    <row r="38" spans="1:11" ht="15" thickTop="1" x14ac:dyDescent="0.3"/>
  </sheetData>
  <customSheetViews>
    <customSheetView guid="{DBAD6A45-A433-4762-857C-8C79749B394B}" showGridLines="0" state="hidden">
      <selection activeCell="D6" sqref="D6:D8"/>
      <pageMargins left="0.7" right="0.7" top="0.75" bottom="0.75" header="0.3" footer="0.3"/>
      <pageSetup paperSize="0" orientation="portrait" horizontalDpi="0" verticalDpi="0" copies="0"/>
    </customSheetView>
  </customSheetViews>
  <mergeCells count="37">
    <mergeCell ref="A37:B37"/>
    <mergeCell ref="J35:K35"/>
    <mergeCell ref="A36:B36"/>
    <mergeCell ref="J36:K36"/>
    <mergeCell ref="C3:I3"/>
    <mergeCell ref="J6:K6"/>
    <mergeCell ref="A17:B17"/>
    <mergeCell ref="J8:K8"/>
    <mergeCell ref="J10:K10"/>
    <mergeCell ref="J15:K15"/>
    <mergeCell ref="A16:B16"/>
    <mergeCell ref="J16:K16"/>
    <mergeCell ref="J7:K7"/>
    <mergeCell ref="J9:K9"/>
    <mergeCell ref="J11:K11"/>
    <mergeCell ref="J12:K12"/>
    <mergeCell ref="J13:K13"/>
    <mergeCell ref="J14:K14"/>
    <mergeCell ref="J5:K5"/>
    <mergeCell ref="B1:K1"/>
    <mergeCell ref="A2:K2"/>
    <mergeCell ref="A3:A4"/>
    <mergeCell ref="B3:B4"/>
    <mergeCell ref="J3:K4"/>
    <mergeCell ref="J34:K34"/>
    <mergeCell ref="J29:K30"/>
    <mergeCell ref="J31:K32"/>
    <mergeCell ref="B19:K19"/>
    <mergeCell ref="A20:K20"/>
    <mergeCell ref="A21:A22"/>
    <mergeCell ref="B21:B22"/>
    <mergeCell ref="C21:I21"/>
    <mergeCell ref="J21:K22"/>
    <mergeCell ref="J33:K33"/>
    <mergeCell ref="J23:K24"/>
    <mergeCell ref="J25:K26"/>
    <mergeCell ref="J27:K28"/>
  </mergeCells>
  <pageMargins left="0.7" right="0.7" top="0.75" bottom="0.75" header="0.3" footer="0.3"/>
  <pageSetup paperSize="0" orientation="portrait" horizontalDpi="0" verticalDpi="0" copie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BIDDER</vt:lpstr>
      <vt:lpstr>GENERAL INFORMATION</vt:lpstr>
      <vt:lpstr>IMPLEMENTATION TIME</vt:lpstr>
      <vt:lpstr>RESOURCE TARIFFS</vt:lpstr>
      <vt:lpstr>ICT REQUIREMENT</vt:lpstr>
      <vt:lpstr>MASTER SPECS</vt:lpstr>
      <vt:lpstr>Legends</vt:lpstr>
      <vt:lpstr>draft MASTER SUMMARY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Gerrits</dc:creator>
  <cp:lastModifiedBy>Bolokang Moeng</cp:lastModifiedBy>
  <cp:lastPrinted>2016-03-02T08:53:56Z</cp:lastPrinted>
  <dcterms:created xsi:type="dcterms:W3CDTF">2016-01-23T05:47:37Z</dcterms:created>
  <dcterms:modified xsi:type="dcterms:W3CDTF">2020-04-01T10:47:18Z</dcterms:modified>
</cp:coreProperties>
</file>